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ynishi/Documents/_infomart/output/"/>
    </mc:Choice>
  </mc:AlternateContent>
  <xr:revisionPtr revIDLastSave="0" documentId="13_ncr:1_{7C4B4EE8-2498-9A45-AF72-CF8AE12BD67E}" xr6:coauthVersionLast="47" xr6:coauthVersionMax="47" xr10:uidLastSave="{00000000-0000-0000-0000-000000000000}"/>
  <bookViews>
    <workbookView xWindow="13420" yWindow="3560" windowWidth="33220" windowHeight="24040" xr2:uid="{00000000-000D-0000-FFFF-FFFF00000000}"/>
  </bookViews>
  <sheets>
    <sheet name="全体統計" sheetId="4" r:id="rId1"/>
    <sheet name="おもて読取結果" sheetId="1" r:id="rId2"/>
    <sheet name="振込先読取結果" sheetId="2" r:id="rId3"/>
    <sheet name="明細読取結果"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22" i="4" l="1"/>
  <c r="H21" i="4"/>
  <c r="H20" i="4"/>
  <c r="H19" i="4"/>
  <c r="H15" i="4"/>
  <c r="H14" i="4"/>
  <c r="H13" i="4"/>
  <c r="H12" i="4"/>
  <c r="H8" i="4"/>
  <c r="H7" i="4"/>
  <c r="H6" i="4"/>
  <c r="H5" i="4"/>
  <c r="F22" i="4"/>
  <c r="F21" i="4"/>
  <c r="F20" i="4"/>
  <c r="F19" i="4"/>
  <c r="F15" i="4"/>
  <c r="F14" i="4"/>
  <c r="F13" i="4"/>
  <c r="F12" i="4"/>
  <c r="F8" i="4"/>
  <c r="F7" i="4"/>
  <c r="F6" i="4"/>
  <c r="F5" i="4"/>
  <c r="D22" i="4"/>
  <c r="D21" i="4"/>
  <c r="D20" i="4"/>
  <c r="D19" i="4"/>
  <c r="D15" i="4"/>
  <c r="D14" i="4"/>
  <c r="D13" i="4"/>
  <c r="D12" i="4"/>
  <c r="D8" i="4"/>
  <c r="D7" i="4"/>
  <c r="D6" i="4"/>
  <c r="D5" i="4"/>
</calcChain>
</file>

<file path=xl/sharedStrings.xml><?xml version="1.0" encoding="utf-8"?>
<sst xmlns="http://schemas.openxmlformats.org/spreadsheetml/2006/main" count="15152" uniqueCount="3365">
  <si>
    <t>２：OKパターン 「正解値」にデータなし、「OCR読取値」にデータなし
近似値：OKパターン 「正解値」にデータあり、「OCR読取値」にデータあり
1：NGパターン 「正解値」にデータあり、「OCR読取値」にデータなし
-2：NGパターン 「正解値」にデータなし、「OCR読取値」にデータあり</t>
  </si>
  <si>
    <t>帳票タイトル</t>
  </si>
  <si>
    <t>正解</t>
  </si>
  <si>
    <t>近似値</t>
  </si>
  <si>
    <t>請求書発行日</t>
  </si>
  <si>
    <t>締日(請求日)</t>
  </si>
  <si>
    <t>支払期限</t>
  </si>
  <si>
    <t>請求書番号</t>
  </si>
  <si>
    <t>件名</t>
  </si>
  <si>
    <t>請求元名称</t>
  </si>
  <si>
    <t>請求元郵便番号</t>
  </si>
  <si>
    <t>請求元住所</t>
  </si>
  <si>
    <t>請求元TEL</t>
  </si>
  <si>
    <t>登録番号(T番号)</t>
  </si>
  <si>
    <t>請求金額合計（税込み）</t>
  </si>
  <si>
    <t>請求金額合計（税抜き）</t>
  </si>
  <si>
    <t>消費税額合計</t>
  </si>
  <si>
    <t>税込金額（10%）</t>
  </si>
  <si>
    <t>税込金額（8%）</t>
  </si>
  <si>
    <t>税抜き金額（10%）</t>
  </si>
  <si>
    <t>税抜き金額（8%）</t>
  </si>
  <si>
    <t>消費税額（10%）</t>
  </si>
  <si>
    <t>消費税額（8%）</t>
  </si>
  <si>
    <t>非課税金額</t>
  </si>
  <si>
    <t>不課税金額</t>
  </si>
  <si>
    <t>支払方法</t>
  </si>
  <si>
    <t>備考</t>
  </si>
  <si>
    <t>OCR</t>
  </si>
  <si>
    <t>approx=1.0</t>
  </si>
  <si>
    <t>approx=0.75</t>
  </si>
  <si>
    <t>approx=0.5</t>
  </si>
  <si>
    <t>approx=0.25</t>
  </si>
  <si>
    <t>【2024年06月】株式会社KAEN（恩田）_45363739</t>
  </si>
  <si>
    <t>請求書</t>
  </si>
  <si>
    <t>2024/7/2</t>
  </si>
  <si>
    <t>2024/7/31</t>
  </si>
  <si>
    <t>202406-239</t>
  </si>
  <si>
    <t>株式会社KAEN</t>
  </si>
  <si>
    <t>150-0012</t>
  </si>
  <si>
    <t>東京都渋谷区広尾1-6-8 第2三輪ビル401</t>
  </si>
  <si>
    <t>東京都渋谷区広尾1-6-8第2三輪ビル401</t>
  </si>
  <si>
    <t>03-4233-7439</t>
  </si>
  <si>
    <t>T8011001131643</t>
  </si>
  <si>
    <t>316800</t>
  </si>
  <si>
    <t>288000</t>
  </si>
  <si>
    <t>28800</t>
  </si>
  <si>
    <t>銀行振込</t>
  </si>
  <si>
    <t>m</t>
  </si>
  <si>
    <t>23/24 (95.83%)</t>
  </si>
  <si>
    <t>【2024年6月】DORIRU株式会社（恩田）_45517186</t>
  </si>
  <si>
    <t>御請求書</t>
  </si>
  <si>
    <t>2024/6/30</t>
  </si>
  <si>
    <t>IC-000001479</t>
  </si>
  <si>
    <t>DORIRU株式会社</t>
  </si>
  <si>
    <t>150-0013</t>
  </si>
  <si>
    <t>東京都渋谷区恵比寿1-19-19 恵比寿ビジネスタワー8階</t>
  </si>
  <si>
    <t>東京都渋谷区恵比寿1-19-19</t>
  </si>
  <si>
    <t>050-1790-1911</t>
  </si>
  <si>
    <t>T4030003009998</t>
  </si>
  <si>
    <t>1936000</t>
  </si>
  <si>
    <t>1760000</t>
  </si>
  <si>
    <t>176000</t>
  </si>
  <si>
    <t>恐れ入りますが振込手数料は貴社にてご負担願います。</t>
  </si>
  <si>
    <t>21/24 (87.50%)</t>
  </si>
  <si>
    <t>22/24 (91.67%)</t>
  </si>
  <si>
    <t>【MWI】【請求書】インフォマート様_AT連携【6月分】_45363452</t>
  </si>
  <si>
    <t>請 求 書</t>
  </si>
  <si>
    <t>2024/7/30</t>
  </si>
  <si>
    <t>2406009-01</t>
  </si>
  <si>
    <t>S2406009-01</t>
  </si>
  <si>
    <t>AccountTacker月額利用料</t>
  </si>
  <si>
    <t>AccountTacKer月額利用料</t>
  </si>
  <si>
    <t>Miroku Webcash International株式会社</t>
  </si>
  <si>
    <t>MirokuWebcashInternational株式会社</t>
  </si>
  <si>
    <t>106-0032</t>
  </si>
  <si>
    <t>東京都港区六本木7-5-6 KCテラン</t>
  </si>
  <si>
    <t>東京都港区六本木7-5-6KCテラス3C303号室</t>
  </si>
  <si>
    <t>03-6823-4667</t>
  </si>
  <si>
    <t>T7010401112023</t>
  </si>
  <si>
    <t>1210000</t>
  </si>
  <si>
    <t>1100000</t>
  </si>
  <si>
    <t>110000</t>
  </si>
  <si>
    <t>0</t>
  </si>
  <si>
    <t>a</t>
  </si>
  <si>
    <t>16/24 (66.67%)</t>
  </si>
  <si>
    <t>19/24 (79.17%)</t>
  </si>
  <si>
    <t>20/24 (83.33%)</t>
  </si>
  <si>
    <t>【PFマーケティング2課高橋大輔宛】ミクステンド株式会社_TimeRex使用料_202406_45363750</t>
  </si>
  <si>
    <t>利用明細書・領収書</t>
  </si>
  <si>
    <t>2024/6/16</t>
  </si>
  <si>
    <t>R16952251331718496001</t>
  </si>
  <si>
    <t>ミクステンド株式会社</t>
  </si>
  <si>
    <t>東京都渋谷区神宮前3-1-30 H1O青山706</t>
  </si>
  <si>
    <t>東京都渋谷区神宮前3-1-30H1O青山706</t>
  </si>
  <si>
    <t>T9122001031342</t>
  </si>
  <si>
    <t>57750</t>
  </si>
  <si>
    <t>52500</t>
  </si>
  <si>
    <t>5250</t>
  </si>
  <si>
    <t>クレジットカード</t>
  </si>
  <si>
    <t>【PFマーケティング課高橋大輔宛】OPENAI_DALL-E6月分利用料金_45482368</t>
  </si>
  <si>
    <t>2024/6/13</t>
  </si>
  <si>
    <t>76003813-0001</t>
  </si>
  <si>
    <t>ChatGPTTeamSubscription(perseat)2024/06/13~2024/07/13</t>
  </si>
  <si>
    <t>OpenAI,LLC</t>
  </si>
  <si>
    <t>94104-5401</t>
  </si>
  <si>
    <t>548MarketStreet PMB97273 SanFrancisco,California94104-5401 アメリカ</t>
  </si>
  <si>
    <t>548MarketStreetPMB97273SanFrancisco,California94104-5401アメリカ</t>
  </si>
  <si>
    <t>120</t>
  </si>
  <si>
    <t>19200</t>
  </si>
  <si>
    <t>18/24 (75.00%)</t>
  </si>
  <si>
    <t>【PFマーケティング課高橋大輔宛】株式会社NTTドコモ_ECコンシェル6月分利用料金_45363632</t>
  </si>
  <si>
    <t>ecコンシェル ご利用明細書</t>
  </si>
  <si>
    <t>ecコンシェルご利用明細書</t>
  </si>
  <si>
    <t>45444</t>
  </si>
  <si>
    <t>株式会社NTTドコモ</t>
  </si>
  <si>
    <t>T1010001067912</t>
  </si>
  <si>
    <t>52800</t>
  </si>
  <si>
    <t>48000</t>
  </si>
  <si>
    <t>4800</t>
  </si>
  <si>
    <t>エンタープライズプランのプラン利用料は、ユニークユーザー数が、10万人以下の場合 48,000円となります。それ以降、ユニークユーザー数 1万人ごとに 5,000円となります。※別途合意した場合はこの限りではありません。</t>
  </si>
  <si>
    <t>エンタープライズプランのプラン利用料は、ユニークユーザー数が、10万人以下の場合48,000円となります。それ以降、ユニークユーザー数1万人ごとに5,000円となります。※別途合意した場合はこの限りではありません。</t>
  </si>
  <si>
    <t>【アイディルートコンサルティング】株式会社インフォマート御中_idr24-1472_IFM__45115258</t>
  </si>
  <si>
    <t>INV-0000000703-241472</t>
  </si>
  <si>
    <t>ISMAP取得支援_Ph2</t>
  </si>
  <si>
    <t>アイディルートコンサルティング株式会社</t>
  </si>
  <si>
    <t>101-0041</t>
  </si>
  <si>
    <t>東京都千代田区神田須田町1-3-33 Bizflex神田12階</t>
  </si>
  <si>
    <t>東京都千代田区神田須田町1-3-33Bizflex神田12階</t>
  </si>
  <si>
    <t>T8010001174792</t>
  </si>
  <si>
    <t>4950000</t>
  </si>
  <si>
    <t>4500000</t>
  </si>
  <si>
    <t>450000</t>
  </si>
  <si>
    <t>【アイディルートコンサルティング】株式会社インフォマート御中_idr24-1473_IFM__45115253</t>
  </si>
  <si>
    <t>INV-0000000704-241473</t>
  </si>
  <si>
    <t>ISMAP取得支援_PMO</t>
  </si>
  <si>
    <t>1320000</t>
  </si>
  <si>
    <t>1200000</t>
  </si>
  <si>
    <t>120000</t>
  </si>
  <si>
    <t>【クラウドワークス】請求書_20240701_65458 1_45517171</t>
  </si>
  <si>
    <t>000065458</t>
  </si>
  <si>
    <t>65458</t>
  </si>
  <si>
    <t>株式会社クラウドワークス</t>
  </si>
  <si>
    <t>150-6006</t>
  </si>
  <si>
    <t>東京都渋谷区恵比寿4-20-3 恵比寿ガーデンプレイスタワー6階</t>
  </si>
  <si>
    <t>渋谷区恵比寿4-20-3恵比寿ガーデンプレイスタワー6階</t>
  </si>
  <si>
    <t>03-6450-2940</t>
  </si>
  <si>
    <t>T6010401098453</t>
  </si>
  <si>
    <t>324681</t>
  </si>
  <si>
    <t>295165</t>
  </si>
  <si>
    <t>29516</t>
  </si>
  <si>
    <t>【ご請求書】株式会社インフォマート御中_2024年7月25日開催沖縄DX勉強会参加特典（ギフ_45843925</t>
  </si>
  <si>
    <t>2024/7/17</t>
  </si>
  <si>
    <t>2024/7/18</t>
  </si>
  <si>
    <t>CSV-d08e6e85-57f4-435a-bca1-0b4bad6916eb-000</t>
  </si>
  <si>
    <t>2024年7月25日開催:沖縄DX勉強会参加特典(ギフト券1000円分)</t>
  </si>
  <si>
    <t>株式会社ギフティ</t>
  </si>
  <si>
    <t>141-0022</t>
  </si>
  <si>
    <t>東京都品川区東五反田2-10-2 東五反田スクエア12F</t>
  </si>
  <si>
    <t>東京都品川区東五反田2-1--2東五反田スクエア12F</t>
  </si>
  <si>
    <t>T4011001073617</t>
  </si>
  <si>
    <t>26600</t>
  </si>
  <si>
    <t>26000</t>
  </si>
  <si>
    <t>600</t>
  </si>
  <si>
    <t>6600</t>
  </si>
  <si>
    <t>6000</t>
  </si>
  <si>
    <t>20000</t>
  </si>
  <si>
    <t>【サイバートラスト】PJ220378_24年6月請求書CH24060392_45363449</t>
  </si>
  <si>
    <t>CH24060392</t>
  </si>
  <si>
    <t>iTrustリモート署名サービス</t>
  </si>
  <si>
    <t>サイバートラスト株式会社</t>
  </si>
  <si>
    <t>東京都港区六本木1-9-10 アークヒルズ仙石山森タワー 35F</t>
  </si>
  <si>
    <t>東京都港区六本木1-9-10アークヒルズ仙石山森タワー35F</t>
  </si>
  <si>
    <t>03-6234-3812</t>
  </si>
  <si>
    <t>T3010401064771</t>
  </si>
  <si>
    <t>226017</t>
  </si>
  <si>
    <t>205470</t>
  </si>
  <si>
    <t>20547</t>
  </si>
  <si>
    <t>PJ230828</t>
  </si>
  <si>
    <t>【システムエグゼ】04_2132_4_SA2024032455-3_45363722</t>
  </si>
  <si>
    <t>SA2024032455-3</t>
  </si>
  <si>
    <t>株式会社システムエグゼ</t>
  </si>
  <si>
    <t>103-0022</t>
  </si>
  <si>
    <t>東京都中央区日本橋室町3-4-4 OVOL日本橋ビル7階</t>
  </si>
  <si>
    <t>東京都中央区日本橋室町3-4-4OVOL日本橋ビル7階</t>
  </si>
  <si>
    <t>03-5299-5351</t>
  </si>
  <si>
    <t>T2010001019680</t>
  </si>
  <si>
    <t>3776094</t>
  </si>
  <si>
    <t>3432813</t>
  </si>
  <si>
    <t>343281</t>
  </si>
  <si>
    <t>大黒祐介【基準時間:56.0h~72.0h】作業実績:93.00h※超過時間:21.00h基本単価¥1,400,000x0.4人月=¥560,000超過単価¥8,750x21.0h=¥183,750大塚馨【基準時間:28.0h~36.0h】作業実績:39.00h※超過時間:3.00h基本単価¥1,400,000x0.2人月=¥280,000超過単価¥8,750x3.00h=¥26,250鶴見紋己【基準時間:140.0h~180.0h】作業実績:179.5h※超過控除なし基本単価¥1,000,000x1.0人月=¥1,000,000田浦一成【基準時間:140.0h~180.0h】作業実績:197.00h※超過時間:17.00h基本単価¥1,250,000x1.0人月=¥1,250,000超過単価¥7,812.5x17.0h=¥132,813基本単価合計:(大黒)¥560,000+(大塚)¥280,000+(鶴見)¥1,000,000+(田浦)¥1,250,000=¥3,090,000超過控除合計:¥342,8136月小計(税抜き):¥3,432,813</t>
  </si>
  <si>
    <t>【ドゥイット】F20240630-000326_45517396</t>
  </si>
  <si>
    <t>2024/7/29</t>
  </si>
  <si>
    <t>F20240630-326</t>
  </si>
  <si>
    <t>InterFAXサービスご利用料金</t>
  </si>
  <si>
    <t>InterFAX</t>
  </si>
  <si>
    <t>株式会社ドゥイット</t>
  </si>
  <si>
    <t>160-0015</t>
  </si>
  <si>
    <t>東京都新宿区大京町4-6 オオタケ第5ビル 204</t>
  </si>
  <si>
    <t>東京都新宿区大京町4-6オオタケ第5ビル204</t>
  </si>
  <si>
    <t>03-5367-3777</t>
  </si>
  <si>
    <t>T1-0111-0104-2697</t>
  </si>
  <si>
    <t>1100</t>
  </si>
  <si>
    <t>1000</t>
  </si>
  <si>
    <t>100</t>
  </si>
  <si>
    <t>口座振替</t>
  </si>
  <si>
    <t>○ 送信料金・受信超過料金は、無料分を超えた額となります。</t>
  </si>
  <si>
    <t>○送信料金・受信超過料金は、無料分を超えた額となります。</t>
  </si>
  <si>
    <t>【小土井楓乃】株式会社オーレ_イベントロゴPOP制作（infomart cafe）_請求書_44950468</t>
  </si>
  <si>
    <t>2024/6/25</t>
  </si>
  <si>
    <t>670635</t>
  </si>
  <si>
    <t>大判出力のプリオ</t>
  </si>
  <si>
    <t>株式会社オーレ</t>
  </si>
  <si>
    <t>130-0024</t>
  </si>
  <si>
    <t>東京都墨田区菊川3-17-2 アドン菊川ビル4F</t>
  </si>
  <si>
    <t>東京都墨田区菊川3-17-2アドン菊川ビル4F</t>
  </si>
  <si>
    <t>03-6667-0121</t>
  </si>
  <si>
    <t>T3010001094467</t>
  </si>
  <si>
    <t>3135</t>
  </si>
  <si>
    <t>2850</t>
  </si>
  <si>
    <t>285</t>
  </si>
  <si>
    <t>【御請求書】IM様アドミン開発ラボオフサイト4名 2024年6月度_45363710</t>
  </si>
  <si>
    <t>2024/7/1</t>
  </si>
  <si>
    <t>No.2024-A126</t>
  </si>
  <si>
    <t>新規プロジェクト開発(アドミン開発ラボ4名)</t>
  </si>
  <si>
    <t>新規プロジェクト開発アドミン開発ラボ4名</t>
  </si>
  <si>
    <t>無錫飛 速帳號信息科技有限公司</t>
  </si>
  <si>
    <t>無錫飛速物流信息科技有限公司</t>
  </si>
  <si>
    <t>江蘇省興市_亭街道</t>
  </si>
  <si>
    <t>+86 5 10-871231887</t>
  </si>
  <si>
    <t>+865108712</t>
  </si>
  <si>
    <t>1800000</t>
  </si>
  <si>
    <t>ご送金の際、備考欄に"Software Development Fee"とご入力をお願いします。</t>
  </si>
  <si>
    <t>ご送金の際、備考欄に"SoftwareDevelopmentFee"とご入力をお願いします。</t>
  </si>
  <si>
    <t>【御請求書】IM様新規プロジェクト開発BDラボ2名 2024年6月度_45363700</t>
  </si>
  <si>
    <t>No.2024-A127</t>
  </si>
  <si>
    <t>新規プロジェクト開発(BDラボ2名) (2024年6月1日~2024年6月30日)</t>
  </si>
  <si>
    <t>新規プロジェクト開発(BDラボ2名)</t>
  </si>
  <si>
    <t>無錫飛四物流信息科技有限公司</t>
  </si>
  <si>
    <t>江蘇省市興市帆亭街道前是北野和佛道興鄉美啊</t>
  </si>
  <si>
    <t>+86 510-8712 1381</t>
  </si>
  <si>
    <t>1050000</t>
  </si>
  <si>
    <t>【御請求書】IM様開発19名2024年6月度_45363707</t>
  </si>
  <si>
    <t>No.2024-A125</t>
  </si>
  <si>
    <t>インフォマート様向けオフショア開発19名</t>
  </si>
  <si>
    <t>無錫零殺市信息科技有限公司</t>
  </si>
  <si>
    <t>+86 510-8712 6391</t>
  </si>
  <si>
    <t>9300000</t>
  </si>
  <si>
    <t>【日本オラクル】850425060_1_45363695</t>
  </si>
  <si>
    <t>850425060</t>
  </si>
  <si>
    <t>Oracle Corporation Japan</t>
  </si>
  <si>
    <t>日本オラクル株式会社</t>
  </si>
  <si>
    <t>1070061</t>
  </si>
  <si>
    <t>10700061</t>
  </si>
  <si>
    <t>東京都港区, 北青山2-5-8, オラクル青山センター, Tokyo, 東京都, Japan</t>
  </si>
  <si>
    <t>東京都港区北青山2-5-8,オラクル青山センター,Tokyo,東京都,Japan</t>
  </si>
  <si>
    <t>0120-778730</t>
  </si>
  <si>
    <t>0120-7787730</t>
  </si>
  <si>
    <t>T4010401078085</t>
  </si>
  <si>
    <t>316386</t>
  </si>
  <si>
    <t>287624</t>
  </si>
  <si>
    <t>28762</t>
  </si>
  <si>
    <t>【日本オラクル】850425061_1_45363692</t>
  </si>
  <si>
    <t>850425061</t>
  </si>
  <si>
    <t>146721</t>
  </si>
  <si>
    <t>133383</t>
  </si>
  <si>
    <t>13338</t>
  </si>
  <si>
    <t>【株式会社インフォマート 御中】SendWOW請求書（株式会社Smapo） 8_45617257</t>
  </si>
  <si>
    <t>2024/4/8</t>
  </si>
  <si>
    <t>2024/5/31</t>
  </si>
  <si>
    <t>271</t>
  </si>
  <si>
    <t>SendWOW(2024/5/1-2024/10/30)</t>
  </si>
  <si>
    <t>株式会社Smapo</t>
  </si>
  <si>
    <t>103-0027</t>
  </si>
  <si>
    <t>東京都中央区日本橋2-1-17 丹生ビル2階</t>
  </si>
  <si>
    <t>08030208612</t>
  </si>
  <si>
    <t>T4010001199645</t>
  </si>
  <si>
    <t>660000</t>
  </si>
  <si>
    <t>600000</t>
  </si>
  <si>
    <t>60000</t>
  </si>
  <si>
    <t>【請求書】DBA業務支援2022920～20241231_2024年6月分_D11240_45454479</t>
  </si>
  <si>
    <t>2024/6/28</t>
  </si>
  <si>
    <t>D112400012491-000</t>
  </si>
  <si>
    <t>DBA業務支援(2022/9/20~2024/12/31)</t>
  </si>
  <si>
    <t>日鉄ソリューションズ株式会社</t>
  </si>
  <si>
    <t>105-6419</t>
  </si>
  <si>
    <t>東京都港区虎ノ門1-17-1 虎ノ門ヒルズ ビジネスタワー 19F</t>
  </si>
  <si>
    <t>東京都港区虎ノ門1-17-1虎ノ門ヒルズビジネスタワー19F</t>
  </si>
  <si>
    <t>090-3476-0443</t>
  </si>
  <si>
    <t>T9010001045803</t>
  </si>
  <si>
    <t>5882250</t>
  </si>
  <si>
    <t>5347500</t>
  </si>
  <si>
    <t>534750</t>
  </si>
  <si>
    <t>【請求書】DB診断20229～202412_2024年6月分_D112400012479_45454638</t>
  </si>
  <si>
    <t>D112400012479-000</t>
  </si>
  <si>
    <t>アドバンストサポートサービス (2022/9~2024/12)</t>
  </si>
  <si>
    <t>アドバンストサポートサービス(2022/9~2024/12)</t>
  </si>
  <si>
    <t>1980000</t>
  </si>
  <si>
    <t>180000</t>
  </si>
  <si>
    <t>【請求書】DB運用設計 202401～202406_2024年6月分_D1124000124_45454694</t>
  </si>
  <si>
    <t>D112400012481-000</t>
  </si>
  <si>
    <t>DB運用設計 2024/01~2024/06</t>
  </si>
  <si>
    <t>DB運用設計2024/01~2024/06</t>
  </si>
  <si>
    <t>2148300</t>
  </si>
  <si>
    <t>1953000</t>
  </si>
  <si>
    <t>195300</t>
  </si>
  <si>
    <t>【請求書】OCI emelard運用 202406～202412_2024年6月分_D112_45454573</t>
  </si>
  <si>
    <t>D112400012489-000</t>
  </si>
  <si>
    <t>OCI emelard運用 2024/06~2024/12</t>
  </si>
  <si>
    <t>OCIemelard運用2024/06~2024/12</t>
  </si>
  <si>
    <t>3448500</t>
  </si>
  <si>
    <t>3135000</t>
  </si>
  <si>
    <t>313500</t>
  </si>
  <si>
    <t>【請求書】OCI移行 運用詳細設計／運用テスト／引継ぎ_2024年6月分_D11240001_45454719</t>
  </si>
  <si>
    <t>D112400012939-000</t>
  </si>
  <si>
    <t>OCI移行 運用詳細設計/運用テスト/引継ぎ</t>
  </si>
  <si>
    <t>OCI移行運用詳細設計/運用テスト/引継ぎ</t>
  </si>
  <si>
    <t>2784595</t>
  </si>
  <si>
    <t>2531450</t>
  </si>
  <si>
    <t>253145</t>
  </si>
  <si>
    <t>【請求書】ｲﾝﾌﾗ業務支援20245～202412_2024年6月分_D11240001_45454635</t>
  </si>
  <si>
    <t>D112400012492-000</t>
  </si>
  <si>
    <t>インフラ業務支援(2024/5~2024/12)</t>
  </si>
  <si>
    <t>2072400</t>
  </si>
  <si>
    <t>1884000</t>
  </si>
  <si>
    <t>188400</t>
  </si>
  <si>
    <t>【請求書】サポートファストパス 20240301～20250228_2024年6月分_D11_45454578</t>
  </si>
  <si>
    <t>D112400012484-000</t>
  </si>
  <si>
    <t>サポートファストパス 2024/03/01~2025/02/28</t>
  </si>
  <si>
    <t>サポートファストパス2024/03/01~2025/02/28</t>
  </si>
  <si>
    <t>99000</t>
  </si>
  <si>
    <t>90000</t>
  </si>
  <si>
    <t>9000</t>
  </si>
  <si>
    <t>【請求書】システムサポート 20240301～20250228_2024年6月分_D1124_45454475</t>
  </si>
  <si>
    <t>D112400012485-000</t>
  </si>
  <si>
    <t>システムサポート 2024/03/01~2025/02/28</t>
  </si>
  <si>
    <t>システムサポート2024/03/01~2025/02/28</t>
  </si>
  <si>
    <t>880000</t>
  </si>
  <si>
    <t>800000</t>
  </si>
  <si>
    <t>80000</t>
  </si>
  <si>
    <t>007410_錦ﾏﾙｴﾑ_㈱インフォマート様_240710_45652578</t>
  </si>
  <si>
    <t>2024/7/10</t>
  </si>
  <si>
    <t>2024/7/25</t>
  </si>
  <si>
    <t>148758</t>
  </si>
  <si>
    <t>錦マルエムビル8階C</t>
  </si>
  <si>
    <t>マルエム株式会社</t>
  </si>
  <si>
    <t>T2180001011092</t>
  </si>
  <si>
    <t>152823</t>
  </si>
  <si>
    <t>138930</t>
  </si>
  <si>
    <t>13893</t>
  </si>
  <si>
    <t>①【請求書】DB運用_2024年6月分_D112400012950_000_45454587</t>
  </si>
  <si>
    <t>D112400012950-000</t>
  </si>
  <si>
    <t>DB運用</t>
  </si>
  <si>
    <t>2636700</t>
  </si>
  <si>
    <t>2397000</t>
  </si>
  <si>
    <t>239700</t>
  </si>
  <si>
    <t>①【請求書】OCI移行 構築 外部結合テスト／総合テスト／移行支援_2024年6月分_D11_45454715</t>
  </si>
  <si>
    <t>D112400012936-000</t>
  </si>
  <si>
    <t>OCI移行 構築 外部結合テスト/総合テスト/移行支援</t>
  </si>
  <si>
    <t>OCI移行構築外部結合テスト/総合テスト/移行支援</t>
  </si>
  <si>
    <t>17716600</t>
  </si>
  <si>
    <t>16106000</t>
  </si>
  <si>
    <t>1610600</t>
  </si>
  <si>
    <t>1309003522_20240620請求書_44710555</t>
  </si>
  <si>
    <t>御 請 求 書</t>
  </si>
  <si>
    <t>2024/6/20</t>
  </si>
  <si>
    <t>000000082502</t>
  </si>
  <si>
    <t>82502</t>
  </si>
  <si>
    <t>株式会社PKSHA Communication</t>
  </si>
  <si>
    <t>株式会社PKSHACommunication</t>
  </si>
  <si>
    <t>113-0033</t>
  </si>
  <si>
    <t>東京都文京区本郷2-35-10 本郷瀬川ビル4F</t>
  </si>
  <si>
    <t>東京都文京区本郷2-35-10本郷瀬川ビル4F</t>
  </si>
  <si>
    <t>03-6801-6718</t>
  </si>
  <si>
    <t>T3010003034842</t>
  </si>
  <si>
    <t>1309003523_20240620請求書_44710622</t>
  </si>
  <si>
    <t>000000082503</t>
  </si>
  <si>
    <t>82503</t>
  </si>
  <si>
    <t>275000</t>
  </si>
  <si>
    <t>250000</t>
  </si>
  <si>
    <t>25000</t>
  </si>
  <si>
    <t>㈲福博清掃（上片野）_45257244</t>
  </si>
  <si>
    <t>486426</t>
  </si>
  <si>
    <t>575106</t>
  </si>
  <si>
    <t>有限会社 福 博 清 掃社員</t>
  </si>
  <si>
    <t>有限会社福博清掃</t>
  </si>
  <si>
    <t>812-0068</t>
  </si>
  <si>
    <t>福岡市東区社領2丁 字</t>
  </si>
  <si>
    <t>福岡市東区社領2-15-8</t>
  </si>
  <si>
    <t>092-622-9173</t>
  </si>
  <si>
    <t>T5290002005831</t>
  </si>
  <si>
    <t>9900</t>
  </si>
  <si>
    <t>900</t>
  </si>
  <si>
    <t>18454_株式会社インフォマート_請求書_45363580</t>
  </si>
  <si>
    <t>000018454</t>
  </si>
  <si>
    <t>18454</t>
  </si>
  <si>
    <t>株式会社ナカムラ</t>
  </si>
  <si>
    <t>株式会社ナカムラまいあめ</t>
  </si>
  <si>
    <t>451-0053</t>
  </si>
  <si>
    <t>愛知県名古屋市西区枇杷島3-20-30 白菊ビル1F</t>
  </si>
  <si>
    <t>愛知県名古屋市西区枇杷島3-20-30白菊ビル1F</t>
  </si>
  <si>
    <t>052-532-1211</t>
  </si>
  <si>
    <t>T9-1800-0102-6456</t>
  </si>
  <si>
    <t>T9180001026456</t>
  </si>
  <si>
    <t>94404</t>
  </si>
  <si>
    <t>87000</t>
  </si>
  <si>
    <t>7404</t>
  </si>
  <si>
    <t>24420</t>
  </si>
  <si>
    <t>69984</t>
  </si>
  <si>
    <t>22200</t>
  </si>
  <si>
    <t>64800</t>
  </si>
  <si>
    <t>2220</t>
  </si>
  <si>
    <t>5184</t>
  </si>
  <si>
    <t>17/24 (70.83%)</t>
  </si>
  <si>
    <t>②【請求書】OCI移行支援作業_DBA支援_2024年6月分_D112400012946_0_45454583</t>
  </si>
  <si>
    <t>D112400012946-000</t>
  </si>
  <si>
    <t>OCI移行支援作業_DBA支援</t>
  </si>
  <si>
    <t>506550</t>
  </si>
  <si>
    <t>460500</t>
  </si>
  <si>
    <t>46050</t>
  </si>
  <si>
    <t>②【請求書】OCI移行支援作業_移行作業_2024年6月分_D112400012935_00_45454710</t>
  </si>
  <si>
    <t>D112400012935-000</t>
  </si>
  <si>
    <t>OCI移行支援作業_移行作業</t>
  </si>
  <si>
    <t>3675375</t>
  </si>
  <si>
    <t>3341250</t>
  </si>
  <si>
    <t>334125</t>
  </si>
  <si>
    <t>2024-06PF事業マーケティング部MK2課-福山_45652576</t>
  </si>
  <si>
    <t>コンシェル ご利用明細書</t>
  </si>
  <si>
    <t>10780</t>
  </si>
  <si>
    <t>9800</t>
  </si>
  <si>
    <t>980</t>
  </si>
  <si>
    <t>※別途合意した場合はこの限りではありません。</t>
  </si>
  <si>
    <t>202405_三井住友カード　請求書明細_44434236</t>
  </si>
  <si>
    <t>請求明細書</t>
  </si>
  <si>
    <t>2024/6/10</t>
  </si>
  <si>
    <t>2024/6/26</t>
  </si>
  <si>
    <t>1 6ZD900001-31</t>
  </si>
  <si>
    <t>6ZD900001-31</t>
  </si>
  <si>
    <t>三井住友カード株式会社</t>
  </si>
  <si>
    <t>大阪市中央区今橋4- 5-15</t>
  </si>
  <si>
    <t>大阪市中央区今堀4-5-15</t>
  </si>
  <si>
    <t>03-6627-4137</t>
  </si>
  <si>
    <t>近畿財務局長第00209号</t>
  </si>
  <si>
    <t>3450439</t>
  </si>
  <si>
    <t>20240617Nスタジオインフォマート様御請求書_44710571</t>
  </si>
  <si>
    <t>2024/6/17</t>
  </si>
  <si>
    <t>スタジオ利用料として</t>
  </si>
  <si>
    <t>株式会社西日本新聞社</t>
  </si>
  <si>
    <t>福岡市中央区天神1-4-1</t>
  </si>
  <si>
    <t>T8290001009392</t>
  </si>
  <si>
    <t>156750</t>
  </si>
  <si>
    <t>142500</t>
  </si>
  <si>
    <t>14250</t>
  </si>
  <si>
    <t>※翌月末までにお振込願います</t>
  </si>
  <si>
    <t>202406eb0038985545a5156401753192227087_44812868</t>
  </si>
  <si>
    <t>口座振替のご案内</t>
  </si>
  <si>
    <t>NTTファイナンス株式会社電話料金等料金領収証(西日本ご利用分)</t>
  </si>
  <si>
    <t>NTTファイナンス株式会社</t>
  </si>
  <si>
    <t>108-0075</t>
  </si>
  <si>
    <t>東京都港区港南1-2-70</t>
  </si>
  <si>
    <t>T8010401005011</t>
  </si>
  <si>
    <t>2469</t>
  </si>
  <si>
    <t>2365</t>
  </si>
  <si>
    <t>104</t>
  </si>
  <si>
    <t>1149</t>
  </si>
  <si>
    <t>1045</t>
  </si>
  <si>
    <t>1320</t>
  </si>
  <si>
    <t>20240701請求書085_㈱インフォマート_45517179</t>
  </si>
  <si>
    <t>085</t>
  </si>
  <si>
    <t>85</t>
  </si>
  <si>
    <t>株式会社みなと銀行 法人業務部</t>
  </si>
  <si>
    <t>株式会社みなと銀行法人業務部</t>
  </si>
  <si>
    <t>651-0193</t>
  </si>
  <si>
    <t>神戸市中央区三宮町2-1-1</t>
  </si>
  <si>
    <t>T9-1400-0100-0027</t>
  </si>
  <si>
    <t>395177</t>
  </si>
  <si>
    <t>359252</t>
  </si>
  <si>
    <t>35925</t>
  </si>
  <si>
    <t>20240704-5502202024年6月クラスメソッドメンバーズ_awsimlab_小西_45517280</t>
  </si>
  <si>
    <t>2024/7/4</t>
  </si>
  <si>
    <t>20240704-550220</t>
  </si>
  <si>
    <t>2024年6月クラスメソッドメンバーズご利用分</t>
  </si>
  <si>
    <t>2024年6月クラスメソッドメンバーズ利用分(プロジェクト名:awsimlab)</t>
  </si>
  <si>
    <t>クラスメソッド株式会社</t>
  </si>
  <si>
    <t>105-0003</t>
  </si>
  <si>
    <t>東京都港区西新橋1-1-1 日比谷フォートタワー26階</t>
  </si>
  <si>
    <t>東京都港区西新橋1-1-1日比谷フォートタワー26階</t>
  </si>
  <si>
    <t>T5011101037603</t>
  </si>
  <si>
    <t>267818</t>
  </si>
  <si>
    <t>243471</t>
  </si>
  <si>
    <t>24347</t>
  </si>
  <si>
    <t>20240705154259_45601853</t>
  </si>
  <si>
    <t>2024/7/5</t>
  </si>
  <si>
    <t>株式会社ミルコ</t>
  </si>
  <si>
    <t>900-0014</t>
  </si>
  <si>
    <t>沖縄県那覇市松尾1-19-27 ミルコ那覇ビル7F</t>
  </si>
  <si>
    <t>沖縄県那覇市松尾1-19-27</t>
  </si>
  <si>
    <t>(098)864-2134</t>
  </si>
  <si>
    <t>098-864-2134</t>
  </si>
  <si>
    <t>T5360001002070</t>
  </si>
  <si>
    <t>244363</t>
  </si>
  <si>
    <t>222149</t>
  </si>
  <si>
    <t>22214</t>
  </si>
  <si>
    <t>24/24 (100.00%)</t>
  </si>
  <si>
    <t>20240708_請求書_NMMY-MYYG_45601843</t>
  </si>
  <si>
    <t>2024/7/8</t>
  </si>
  <si>
    <t>NMMY-MYYG</t>
  </si>
  <si>
    <t>LRM株式会社</t>
  </si>
  <si>
    <t>650-0023</t>
  </si>
  <si>
    <t>兵庫県神戶市中央区栄町通1-2-10 読売神戶ビル 5F</t>
  </si>
  <si>
    <t>兵庫県神戸市中央区栄町通1-2-10読売神戸ビル5F</t>
  </si>
  <si>
    <t>T1120001120263</t>
  </si>
  <si>
    <t>1881000</t>
  </si>
  <si>
    <t>1710000</t>
  </si>
  <si>
    <t>171000</t>
  </si>
  <si>
    <t>20240719（20240614）_59400_株式会社インフォマート御中_44864575</t>
  </si>
  <si>
    <t>2024/6/14</t>
  </si>
  <si>
    <t>K24053052</t>
  </si>
  <si>
    <t>ご予約会場</t>
  </si>
  <si>
    <t>株式会社リファレンス</t>
  </si>
  <si>
    <t>530-0001</t>
  </si>
  <si>
    <t>大阪市北区梅田1-11-4 大阪駅前第4ビル23F</t>
  </si>
  <si>
    <t>大阪市北区梅田1-11-4大阪駅前第4ビル23F</t>
  </si>
  <si>
    <t>06-6136-6186</t>
  </si>
  <si>
    <t>T3290001023159</t>
  </si>
  <si>
    <t>59400</t>
  </si>
  <si>
    <t>54000</t>
  </si>
  <si>
    <t>5400</t>
  </si>
  <si>
    <t>【無料】演台*1台</t>
  </si>
  <si>
    <t>20240719（20240710）_9020_株式会社インフォマート御中_45669482</t>
  </si>
  <si>
    <t>68420</t>
  </si>
  <si>
    <t>9020</t>
  </si>
  <si>
    <t>62200</t>
  </si>
  <si>
    <t>8200</t>
  </si>
  <si>
    <t>6220</t>
  </si>
  <si>
    <t>820</t>
  </si>
  <si>
    <t>【無料】演台*1台|音声ケーブル1本お時間の変更を承りました。【13:00-17:00→12:00-17:00】(7/9)</t>
  </si>
  <si>
    <t>15/24 (62.50%)</t>
  </si>
  <si>
    <t>20240720_請求書_㈱昭和ﾋﾞﾙ_45774799</t>
  </si>
  <si>
    <t>2024/7/20</t>
  </si>
  <si>
    <t>1-F6-01-01</t>
  </si>
  <si>
    <t>昭和ビル</t>
  </si>
  <si>
    <t>株式会社 昭和ビル</t>
  </si>
  <si>
    <t>株式会社昭和ビル</t>
  </si>
  <si>
    <t>060-0042</t>
  </si>
  <si>
    <t>札幌市中央区大通西5-8</t>
  </si>
  <si>
    <t>011-231-0001</t>
  </si>
  <si>
    <t>T4430001020355</t>
  </si>
  <si>
    <t>704504</t>
  </si>
  <si>
    <t>640459</t>
  </si>
  <si>
    <t>64045</t>
  </si>
  <si>
    <t>外気温低下のため非稼働とした6.0日分の冷暖房料を減額しております。</t>
  </si>
  <si>
    <t>20240724_株式会社インフォマート様_汗拭きシート_御請求書_54494円_石橋_46043432</t>
  </si>
  <si>
    <t>2024/7/24</t>
  </si>
  <si>
    <t>汗拭きシート御請求</t>
  </si>
  <si>
    <t>汗ふきシートご請求</t>
  </si>
  <si>
    <t>株式会社オールスタジアム</t>
  </si>
  <si>
    <t>151-0053</t>
  </si>
  <si>
    <t>東京都渋谷区代々木5-14-9</t>
  </si>
  <si>
    <t>03-3467-3387</t>
  </si>
  <si>
    <t>T2011001054172</t>
  </si>
  <si>
    <t>54494</t>
  </si>
  <si>
    <t>49540</t>
  </si>
  <si>
    <t>4954</t>
  </si>
  <si>
    <t>※【軽】=軽減税率対象商品 こちらの項目に*の印がある商品は軽減税率(8%)対象商品です※不良品、破損以外での返品、交換等は申し受けできません(尚、お客様が商品を加工、使用、又は再販・配送・転送・転売された場合は不良、破損による返品、交換等の対象外となります。予めご了承ください。)※ご入金確認後の商品手配となります※ご入金確認後のキャンセルはお受けいたしかねます</t>
  </si>
  <si>
    <t>※【軽】=軽減税率対象商品こちらの項目に*の印がある商品は軽減税率(8%)対象商品です※不良品、破損以外での返品、交換等は申し受けできません(尚、お客様が商品を加工、使用、又は再販・配送・転送・転売された場合は不良、破損による返品、交換等の対象外となります。予めご了承ください。)※ご入金確認後の商品手配となります※ご入金確認後のキャンセルはお受けいたしかねます</t>
  </si>
  <si>
    <t>2024年06月_御請求書_45363276</t>
  </si>
  <si>
    <t>2024年 6月分 御請求書</t>
  </si>
  <si>
    <t>2024年6月分御請求書</t>
  </si>
  <si>
    <t>35688549</t>
  </si>
  <si>
    <t>株式会社ファイバーゲート</t>
  </si>
  <si>
    <t>札幌市中央区南1条西8-10-3第28桂和ビル</t>
  </si>
  <si>
    <t>011-204-6121</t>
  </si>
  <si>
    <t>T7430001029022</t>
  </si>
  <si>
    <t>24640</t>
  </si>
  <si>
    <t>22400</t>
  </si>
  <si>
    <t>2240</t>
  </si>
  <si>
    <t>240630-IM-1_PF2課北村_45454553</t>
  </si>
  <si>
    <t>240630-IM-1</t>
  </si>
  <si>
    <t>制作新規ページ制作(デジタルvsPDF訴求)</t>
  </si>
  <si>
    <t>株式会社センタード</t>
  </si>
  <si>
    <t>160-0023</t>
  </si>
  <si>
    <t>東京都新宿区西新宿7-5-8 GOWA西新宿8F</t>
  </si>
  <si>
    <t>東京都新宿区西新宿7-5-8GOWA西新宿8F</t>
  </si>
  <si>
    <t>03-5937-5864</t>
  </si>
  <si>
    <t>T8011101058274</t>
  </si>
  <si>
    <t>456500</t>
  </si>
  <si>
    <t>415000</t>
  </si>
  <si>
    <t>41500</t>
  </si>
  <si>
    <t>振込手数料は貴社負担にてお願いいたします。</t>
  </si>
  <si>
    <t>A008318265_請求書情報PDF_45257277</t>
  </si>
  <si>
    <t>請求書兼口座振替通知書</t>
  </si>
  <si>
    <t>2024/7/27</t>
  </si>
  <si>
    <t>A008318265</t>
  </si>
  <si>
    <t>株式会社 インフォマートマーケティング・広報</t>
  </si>
  <si>
    <t>株式会社帝国データバンク東京本社</t>
  </si>
  <si>
    <t>160-0003</t>
  </si>
  <si>
    <t>東京都新宿区四谷本塩町14-3</t>
  </si>
  <si>
    <t>03-5919-9561</t>
  </si>
  <si>
    <t>T7010401018377</t>
  </si>
  <si>
    <t>21120</t>
  </si>
  <si>
    <t>1920</t>
  </si>
  <si>
    <t>■■■お願い■■■本請求書兼口座振替通知書はお客さまご指定口座からの振替(自動引き落とし)のご案内となりますので、重複してお振込みされませんようお願い申し上げます。</t>
  </si>
  <si>
    <t>A2403HA 1_45601859</t>
  </si>
  <si>
    <t>A2403HA</t>
  </si>
  <si>
    <t>株式会社キグルミックス</t>
  </si>
  <si>
    <t>130-0026</t>
  </si>
  <si>
    <t>東京都墨田区両国3-3-8-1F</t>
  </si>
  <si>
    <t>03-6240-2830</t>
  </si>
  <si>
    <t>T3010601050431</t>
  </si>
  <si>
    <t>735900</t>
  </si>
  <si>
    <t>669000</t>
  </si>
  <si>
    <t>66900</t>
  </si>
  <si>
    <t>別紙参照【素材】内側:セシーナ生地、外側:ソフトボア・ポリエステル生地・フェルト生地等、視界部:ビニール&amp;メッシュ・塩ビ&amp;スモーク等(形状による)【無料オプション(1体につき)】ブロアーファン、バッテリー2セット(充電器・接続ケーブル付き)、バッテリーバッグ、保冷剤付きクールベスト、消臭&amp;殺菌スプレー、収納袋、床敷シート、取扱説明書【納品日】2024年6月25日</t>
  </si>
  <si>
    <t>ABD20240619B007_20240627101147_45115262</t>
  </si>
  <si>
    <t>請求書兼納品確認書</t>
  </si>
  <si>
    <t>2024/6/27</t>
  </si>
  <si>
    <t>2024/4/27</t>
  </si>
  <si>
    <t>000000030707392</t>
  </si>
  <si>
    <t>30707392</t>
  </si>
  <si>
    <t>ウチダスペクトラム株式会社</t>
  </si>
  <si>
    <t>104-0033</t>
  </si>
  <si>
    <t>東京都中央区新川1-16-14 アクロス新川ビルアネックス</t>
  </si>
  <si>
    <t>東京都中央区新川1-16-14アクロス新川ビル・アネックス</t>
  </si>
  <si>
    <t>03-5543-6840</t>
  </si>
  <si>
    <t>T8010001062799</t>
  </si>
  <si>
    <t>1915768</t>
  </si>
  <si>
    <t>1741608</t>
  </si>
  <si>
    <t>174160</t>
  </si>
  <si>
    <t>※請求明細をご確認のうえ、お支払期限までに上記口座へお振込みをお願いいたします。※期日までにご入金が確認できない場合は、製品の使用権が失われます。※お振込手数料はお客様にてご負担ください。※お振込先口座は、セキュリティ強化の観点から電子口座を使用しており、ご注文ごとにお振込先口座番号が変わるシステムとなっております。誠に恐れ入りますが、本書に記載通りの口座番号へご入金ください。※本書は、紙媒体での発行・郵送は行わず、電子版を正式版といたします。</t>
  </si>
  <si>
    <t>ウチダスペクトラム株式会社登録番号:T8010001062799請求、お支払についてのお問合せ:adobedirect@spectrum.co.jp※請求明細をご確認のうえ、お支払期限までに上記口座へお振込みをお願いいたします。※期日までにご入金が確認できない場合は、製品の使用権が失われます。※お振込手数料はお客様にてご負担ください。※お振込先口座は、セキュリティ強化の観点から電子口座を使用しており、ご注文ごとにお振込先口座番号が変わるシステムとなっております。誠に恐れ入りますが、本書に記載通りの口座番号へご入金ください。※本書は、紙媒体での発行・郵送は行わず、電子版を正式版といたします。</t>
  </si>
  <si>
    <t>chatplus_PFマーケティング2課北村_45257454</t>
  </si>
  <si>
    <t>領収書</t>
  </si>
  <si>
    <t>20240627C12460</t>
  </si>
  <si>
    <t>チャットプラス株式会社</t>
  </si>
  <si>
    <t>100-7014</t>
  </si>
  <si>
    <t>東京都千代田区丸の内2-7-2JPタワー14階</t>
  </si>
  <si>
    <t>050-8882-5558</t>
  </si>
  <si>
    <t>T7010001177714</t>
  </si>
  <si>
    <t>129360</t>
  </si>
  <si>
    <t>117600</t>
  </si>
  <si>
    <t>11760</t>
  </si>
  <si>
    <t>DOC240621-20240621114615_44812670</t>
  </si>
  <si>
    <t>2024/6/12</t>
  </si>
  <si>
    <t>11</t>
  </si>
  <si>
    <t>2024 HCF 食彩展展示会懇親会代として、下記の通りご請求申し上げます。</t>
  </si>
  <si>
    <t>2024HCF食彩展展示会懇親会代</t>
  </si>
  <si>
    <t>服部コーヒーフーズ株式会社</t>
  </si>
  <si>
    <t>135-0053</t>
  </si>
  <si>
    <t>東京都江東区辰巳1-5-10</t>
  </si>
  <si>
    <t>03-5569-2521</t>
  </si>
  <si>
    <t>T8370001009797</t>
  </si>
  <si>
    <t>19000</t>
  </si>
  <si>
    <t>17273</t>
  </si>
  <si>
    <t>1727</t>
  </si>
  <si>
    <t>DOC240621-20240621114622_44812900</t>
  </si>
  <si>
    <t>令和6年度協定商社年会費(令和6年4月~令和7年3月分)</t>
  </si>
  <si>
    <t>長野県旅館ホテル組命途</t>
  </si>
  <si>
    <t>長野県旅館ホテル組合会</t>
  </si>
  <si>
    <t>長野市岡田町178-2長野ターミナル会館内</t>
  </si>
  <si>
    <t>026-266-75</t>
  </si>
  <si>
    <t>026-266-7575</t>
  </si>
  <si>
    <t>DOC240621-20240621114638_44812893</t>
  </si>
  <si>
    <t>御 請求書</t>
  </si>
  <si>
    <t>2024/6/7</t>
  </si>
  <si>
    <t>第102回全旅連全国大会inHOKKAIDO実行委員会</t>
  </si>
  <si>
    <t>北海道ホテル旅館生活衛生同業組合</t>
  </si>
  <si>
    <t>札幌市中央区大通西5- 昭和ビル6階</t>
  </si>
  <si>
    <t>011-221-6979</t>
  </si>
  <si>
    <t>13430005002879</t>
  </si>
  <si>
    <t>T3430005002879</t>
  </si>
  <si>
    <t>17000</t>
  </si>
  <si>
    <t>15455</t>
  </si>
  <si>
    <t>1545</t>
  </si>
  <si>
    <t>DOC240621-20240621114650_44812663</t>
  </si>
  <si>
    <t>2024/6/1</t>
  </si>
  <si>
    <t>006-5-035713-6-1</t>
  </si>
  <si>
    <t>2024年6月分</t>
  </si>
  <si>
    <t>NSN NIKKEI 田 町 (株丸山新聞舗</t>
  </si>
  <si>
    <t>株式会社丸山新聞舗</t>
  </si>
  <si>
    <t>108-0023</t>
  </si>
  <si>
    <t>東京都港区芝浦 4-12-39</t>
  </si>
  <si>
    <t>東京都港区芝浦4-12-39</t>
  </si>
  <si>
    <t>03-3456-4551</t>
  </si>
  <si>
    <t>T6010601033499</t>
  </si>
  <si>
    <t>T6-0106-0103-3499</t>
  </si>
  <si>
    <t>8300</t>
  </si>
  <si>
    <t>7685</t>
  </si>
  <si>
    <t>615</t>
  </si>
  <si>
    <t>DOC240621-20240621114705_44812778</t>
  </si>
  <si>
    <t>2024/6/6</t>
  </si>
  <si>
    <t>C715373503655</t>
  </si>
  <si>
    <t>株式会社上关监制</t>
  </si>
  <si>
    <t>株式会社ビズリーチ</t>
  </si>
  <si>
    <t>150-0002</t>
  </si>
  <si>
    <t>東京都渋谷区米花2-小孩子市</t>
  </si>
  <si>
    <t>渋谷区渋谷2-15-1渋谷クロスタワー12F</t>
  </si>
  <si>
    <t>T2011001058413</t>
  </si>
  <si>
    <t>1009800</t>
  </si>
  <si>
    <t>918000</t>
  </si>
  <si>
    <t>91800</t>
  </si>
  <si>
    <t>DOC240621-20240621180658_44812834</t>
  </si>
  <si>
    <t>ご利用料金内訳明細書</t>
  </si>
  <si>
    <t>2024/6/11</t>
  </si>
  <si>
    <t>B20245468629161624611C</t>
  </si>
  <si>
    <t>2024年5月1日~2024年5月31日ご利用分</t>
  </si>
  <si>
    <t>ソフトバンク株式会社</t>
  </si>
  <si>
    <t>105-7529</t>
  </si>
  <si>
    <t>東京都港区海岸1-7-1</t>
  </si>
  <si>
    <t>港区海岸1-7-1</t>
  </si>
  <si>
    <t>19010401052485</t>
  </si>
  <si>
    <t>T9010401052465</t>
  </si>
  <si>
    <t>8137</t>
  </si>
  <si>
    <t>7398</t>
  </si>
  <si>
    <t>739</t>
  </si>
  <si>
    <t>14/24 (58.33%)</t>
  </si>
  <si>
    <t>DOC240621-20240621180716_44812765</t>
  </si>
  <si>
    <t>2024/5/11</t>
  </si>
  <si>
    <t>2024/4/30</t>
  </si>
  <si>
    <t>2024年4月1日~2024年4月30日ご利用分</t>
  </si>
  <si>
    <t>105-7629</t>
  </si>
  <si>
    <t>105-7537</t>
  </si>
  <si>
    <t>T902-0692</t>
  </si>
  <si>
    <t>8135</t>
  </si>
  <si>
    <t>737</t>
  </si>
  <si>
    <t>DOC240621-20240621180738_44812770</t>
  </si>
  <si>
    <t>次回口座振替のお知らせ</t>
  </si>
  <si>
    <t>次回講座振替のお知らせ</t>
  </si>
  <si>
    <t>2024-010160-1005558-00</t>
  </si>
  <si>
    <t>日本郵便株式会社</t>
  </si>
  <si>
    <t>100-8799</t>
  </si>
  <si>
    <t>東京都中央区銀座8-20-2</t>
  </si>
  <si>
    <t>03-3524-1877</t>
  </si>
  <si>
    <t>T1010001112577</t>
  </si>
  <si>
    <t>23744</t>
  </si>
  <si>
    <t>2158</t>
  </si>
  <si>
    <t>21586</t>
  </si>
  <si>
    <t>DOC240628-20240628093402_45055316</t>
  </si>
  <si>
    <t>2024/6/21</t>
  </si>
  <si>
    <t>JR乗車券類</t>
  </si>
  <si>
    <t>川中様</t>
  </si>
  <si>
    <t>T3180001031569</t>
  </si>
  <si>
    <t>19040</t>
  </si>
  <si>
    <t>38080</t>
  </si>
  <si>
    <t>3461</t>
  </si>
  <si>
    <t>DOC240628-20240628093425_45055312</t>
  </si>
  <si>
    <t>NHK放送受信料 請求内容事前通知</t>
  </si>
  <si>
    <t>放送受信料請求内容事前通知</t>
  </si>
  <si>
    <t>233-418-401</t>
  </si>
  <si>
    <t>NHK 首都圏局(東京中央)</t>
  </si>
  <si>
    <t>日本放送協会</t>
  </si>
  <si>
    <t>150-0041</t>
  </si>
  <si>
    <t>渋谷区神南1丁日6-12 読谷コロンパンビル2階</t>
  </si>
  <si>
    <t>0570-077-077</t>
  </si>
  <si>
    <t>T8011005000968</t>
  </si>
  <si>
    <t>11356</t>
  </si>
  <si>
    <t>10323</t>
  </si>
  <si>
    <t>10324</t>
  </si>
  <si>
    <t>1033</t>
  </si>
  <si>
    <t>DOC240628-20240628093437_45055322</t>
  </si>
  <si>
    <t>2024年下半期分(7月~12月)</t>
  </si>
  <si>
    <t>東京株式懇話会</t>
  </si>
  <si>
    <t>103-0026</t>
  </si>
  <si>
    <t>東京都中央区日本橋兜町2-1 東京証券取引所内</t>
  </si>
  <si>
    <t>東京都中央区日本橋兜町2-1東京証券取引所内</t>
  </si>
  <si>
    <t>03 (3666) 8055</t>
  </si>
  <si>
    <t>03-3666-8055</t>
  </si>
  <si>
    <t>50000</t>
  </si>
  <si>
    <t>当会は非課税任意団体のため消費税の負担はありません。</t>
  </si>
  <si>
    <t>DOC240628-20240628093442_45055085</t>
  </si>
  <si>
    <t>CEC新潟情報サービス株式会社</t>
  </si>
  <si>
    <t>950-0913</t>
  </si>
  <si>
    <t>新潟市中央区鐙2-1-6 二 雪 1樓C</t>
  </si>
  <si>
    <t>新潟市中央区鐙2-10-6</t>
  </si>
  <si>
    <t>025 043 15101</t>
  </si>
  <si>
    <t>025-243-5101</t>
  </si>
  <si>
    <t>T3110001002337</t>
  </si>
  <si>
    <t>88000</t>
  </si>
  <si>
    <t>8000</t>
  </si>
  <si>
    <t>DOC240628-20240628093449_45055213</t>
  </si>
  <si>
    <t>VC202408-V030</t>
  </si>
  <si>
    <t>V-COMON サービス利用料</t>
  </si>
  <si>
    <t>V-COMONサービス利用料</t>
  </si>
  <si>
    <t>V-COMON 株式会社</t>
  </si>
  <si>
    <t>V-COMON株式会社</t>
  </si>
  <si>
    <t>220-0012</t>
  </si>
  <si>
    <t>横浜市西区みなとみらい3-6-1 みなとみらいセンタービル19階</t>
  </si>
  <si>
    <t>横浜市西区みなとみらい3-6-1みなとみらいセンタービル19階</t>
  </si>
  <si>
    <t>045-345-5845</t>
  </si>
  <si>
    <t>T5020001117687</t>
  </si>
  <si>
    <t>198000</t>
  </si>
  <si>
    <t>18000</t>
  </si>
  <si>
    <t>DOC240628-20240628174150_45115245</t>
  </si>
  <si>
    <t>納品書兼ご請求(明細)書</t>
  </si>
  <si>
    <t>000105689</t>
  </si>
  <si>
    <t>株式会社インフォマート</t>
  </si>
  <si>
    <t>有限会社あい然</t>
  </si>
  <si>
    <t>105-0022</t>
  </si>
  <si>
    <t>060-0006</t>
  </si>
  <si>
    <t>東京都港区海岸1-2-3汐留芝離宮ビルディング13F</t>
  </si>
  <si>
    <t>北海道札幌市中央区北六条西25-3-17</t>
  </si>
  <si>
    <t>011-644-8675</t>
  </si>
  <si>
    <t>T3430002034982</t>
  </si>
  <si>
    <t>140000</t>
  </si>
  <si>
    <t>129629</t>
  </si>
  <si>
    <t>10371</t>
  </si>
  <si>
    <t>DOC240703-20240703092258_45363437</t>
  </si>
  <si>
    <t>東海旅客鉄道株式会社</t>
  </si>
  <si>
    <t>7980</t>
  </si>
  <si>
    <t>15960</t>
  </si>
  <si>
    <t>14510</t>
  </si>
  <si>
    <t>1450</t>
  </si>
  <si>
    <t>725</t>
  </si>
  <si>
    <t>DOC240703-20240703092311_45363557</t>
  </si>
  <si>
    <t>お勘定書</t>
  </si>
  <si>
    <t>062682129260</t>
  </si>
  <si>
    <t>名古屋東急ホテル</t>
  </si>
  <si>
    <t>460-0008</t>
  </si>
  <si>
    <t>愛知県名古屋市中区栄4-6-8</t>
  </si>
  <si>
    <t>052-251-2411</t>
  </si>
  <si>
    <t>T3011001150664</t>
  </si>
  <si>
    <t>17320</t>
  </si>
  <si>
    <t>15746</t>
  </si>
  <si>
    <t>1574</t>
  </si>
  <si>
    <t>DOC240703-20240703092317_45363552</t>
  </si>
  <si>
    <t>令和6年度賛助会費</t>
  </si>
  <si>
    <t>一般社団法人漁業情報サービスセンター</t>
  </si>
  <si>
    <t>東京都中央区豊海期豊海振興ビル6階4-5</t>
  </si>
  <si>
    <t>東京都中央区豊海町4-5豊海振興ビル6階</t>
  </si>
  <si>
    <t>100000</t>
  </si>
  <si>
    <t>DOC240703-20240703092337_45363594</t>
  </si>
  <si>
    <t>求</t>
  </si>
  <si>
    <t>0001</t>
  </si>
  <si>
    <t>1</t>
  </si>
  <si>
    <t>神広企画株式会</t>
  </si>
  <si>
    <t>神広企画株式会社</t>
  </si>
  <si>
    <t>650-0044</t>
  </si>
  <si>
    <t>神戸市中央区東川崎町 1-3-6 LS-KOBE 2F</t>
  </si>
  <si>
    <t>神戸市中央区東川崎町1-3-6LS-KOBE2F</t>
  </si>
  <si>
    <t>(078) 360-6336</t>
  </si>
  <si>
    <t>078-360-5336</t>
  </si>
  <si>
    <t>T514000016191</t>
  </si>
  <si>
    <t>T5140001016191</t>
  </si>
  <si>
    <t>52164</t>
  </si>
  <si>
    <t>48300</t>
  </si>
  <si>
    <t>3864</t>
  </si>
  <si>
    <t>DOC240703-20240703092344_45363572</t>
  </si>
  <si>
    <t>124062704</t>
  </si>
  <si>
    <t>JIIMAウェビナー2024</t>
  </si>
  <si>
    <t>公益社団法人 日本文書情報マネジメント協会</t>
  </si>
  <si>
    <t>公益社団法人日本文書情報マネジメント協会</t>
  </si>
  <si>
    <t>東京都千代田区神田須田町2-19 ライダーズビル7F</t>
  </si>
  <si>
    <t>東京都千代田区神田須田町2-19ライダーズビル7F</t>
  </si>
  <si>
    <t>03-5244-4781</t>
  </si>
  <si>
    <t>T6010005003693</t>
  </si>
  <si>
    <t>330000</t>
  </si>
  <si>
    <t>300000</t>
  </si>
  <si>
    <t>30000</t>
  </si>
  <si>
    <t>※お支払期限までに上記銀行口座へお振込みください。※振込手数料はお客様にてご負担くださいますようお願いいたします。※銀行込明細をもって領収証に代えさせていただきますので、ご了承ください。</t>
  </si>
  <si>
    <t>【受付番号】124062704お振込み人名の前に【受付番号】の入力をお願いいたします。※お支払期限までに上記銀行口座へお振込みください。※振込手数料はお客様にてご負担くださいますようお願いいたします。※銀行込明細をもって領収証に代えさせていただきますので、ご了承ください</t>
  </si>
  <si>
    <t>DOC240703-20240703155925_45454747</t>
  </si>
  <si>
    <t>2024/6/29</t>
  </si>
  <si>
    <t>005</t>
  </si>
  <si>
    <t>5</t>
  </si>
  <si>
    <t>坂口家</t>
  </si>
  <si>
    <t>品川合同葬祭株式会社 東京羅素</t>
  </si>
  <si>
    <t>品川合同葬祭株式会社</t>
  </si>
  <si>
    <t>142-0054</t>
  </si>
  <si>
    <t>東京都品川区西中延1-</t>
  </si>
  <si>
    <t>東京都品川区西中延1-3-2-4</t>
  </si>
  <si>
    <t>03(3787)3111</t>
  </si>
  <si>
    <t>03-3787-3111</t>
  </si>
  <si>
    <t>T3010701004080</t>
  </si>
  <si>
    <t>19800</t>
  </si>
  <si>
    <t>1800</t>
  </si>
  <si>
    <t>DOC240703-20240703174516_45454648</t>
  </si>
  <si>
    <t>F-1-20240701-002184-01</t>
  </si>
  <si>
    <t>株式会社ネットプロテクションズ</t>
  </si>
  <si>
    <t>102-0083</t>
  </si>
  <si>
    <t>東京都千代田区麹町4-2-6 住友不動産麹町ファーストビル 5階</t>
  </si>
  <si>
    <t>東京都千代田区麹町4-2-6住友不動産麹町ファーストビル5階</t>
  </si>
  <si>
    <t>03-6748-3788</t>
  </si>
  <si>
    <t>T9090001006995</t>
  </si>
  <si>
    <t>29040</t>
  </si>
  <si>
    <t>26400</t>
  </si>
  <si>
    <t>2640</t>
  </si>
  <si>
    <t>DOC240703-20240703174528_45454727</t>
  </si>
  <si>
    <t>F-1-20240701-001761-01</t>
  </si>
  <si>
    <t>T7120001144406</t>
  </si>
  <si>
    <t>4196</t>
  </si>
  <si>
    <t>3815</t>
  </si>
  <si>
    <t>381</t>
  </si>
  <si>
    <t>DOC240708-20240708124354_45561159</t>
  </si>
  <si>
    <t>領 収 証 書</t>
  </si>
  <si>
    <t>領収証書</t>
  </si>
  <si>
    <t>2024/7/19</t>
  </si>
  <si>
    <t>0011762</t>
  </si>
  <si>
    <t>エレベーター内壁面広告料令和6年7月~9月分</t>
  </si>
  <si>
    <t>大阪市</t>
  </si>
  <si>
    <t>大阪市会計管理者</t>
  </si>
  <si>
    <t>T4-8000-2000-2164</t>
  </si>
  <si>
    <t>T4800020002164</t>
  </si>
  <si>
    <t>150000</t>
  </si>
  <si>
    <t>136364</t>
  </si>
  <si>
    <t>13636</t>
  </si>
  <si>
    <t>その他</t>
  </si>
  <si>
    <t>DOC240709-20240709095030_45601831</t>
  </si>
  <si>
    <t>T3-1200-0106-1514</t>
  </si>
  <si>
    <t>株式会社OSGコーポレーションからの申し込み分</t>
  </si>
  <si>
    <t>株式会社 OSGコーポレード</t>
  </si>
  <si>
    <t>株式会社OSGコーポレーション</t>
  </si>
  <si>
    <t>530-0043</t>
  </si>
  <si>
    <t>大阪市北区天満1-26-3</t>
  </si>
  <si>
    <t>06-6357-0101</t>
  </si>
  <si>
    <t>T3120001061514</t>
  </si>
  <si>
    <t>220000</t>
  </si>
  <si>
    <t>200000</t>
  </si>
  <si>
    <t>DOC240709-20240709095039_45601836</t>
  </si>
  <si>
    <t>Z24063031925</t>
  </si>
  <si>
    <t>株式会社MonotaRO</t>
  </si>
  <si>
    <t>大阪市北区梅田3-2-2 JPタワー大阪22階</t>
  </si>
  <si>
    <t>大阪市北区梅田3-2-2</t>
  </si>
  <si>
    <t>0120-443-509</t>
  </si>
  <si>
    <t>T6140001054380</t>
  </si>
  <si>
    <t>60066</t>
  </si>
  <si>
    <t>54605</t>
  </si>
  <si>
    <t>5461</t>
  </si>
  <si>
    <t>DOC240709-20240709095048_45601670</t>
  </si>
  <si>
    <t>F-1-20240702-015439-01</t>
  </si>
  <si>
    <t>ラクスル株式会社</t>
  </si>
  <si>
    <t>141-0021</t>
  </si>
  <si>
    <t>東京都品川区上大崎2-24-9 アイケイビル 1F</t>
  </si>
  <si>
    <t>03-4577-9200</t>
  </si>
  <si>
    <t>T9010401089631</t>
  </si>
  <si>
    <t>6204</t>
  </si>
  <si>
    <t>5643</t>
  </si>
  <si>
    <t>5640</t>
  </si>
  <si>
    <t>561</t>
  </si>
  <si>
    <t>564</t>
  </si>
  <si>
    <t>DOC240709-20240709095128_45601714</t>
  </si>
  <si>
    <t>2024/7/3</t>
  </si>
  <si>
    <t>E572849700</t>
  </si>
  <si>
    <t>177506600300240000</t>
  </si>
  <si>
    <t>2024年06月分</t>
  </si>
  <si>
    <t>株式会社 ネクスウェイ</t>
  </si>
  <si>
    <t>株式会社ネクスウェイ</t>
  </si>
  <si>
    <t>135-0061</t>
  </si>
  <si>
    <t>東京都江東区豊洲2-2-1 豊洲ベイサイドクロスタワー</t>
  </si>
  <si>
    <t>東京都江東区豊洲2-2-1豊洲ベイサイドクロスタワー</t>
  </si>
  <si>
    <t>0120-288084</t>
  </si>
  <si>
    <t>T1010401090340</t>
  </si>
  <si>
    <t>39526</t>
  </si>
  <si>
    <t>35933</t>
  </si>
  <si>
    <t>3593</t>
  </si>
  <si>
    <t>DOC240709-20240709134043_45611899</t>
  </si>
  <si>
    <t>ご請求書(兼納品明細書)</t>
  </si>
  <si>
    <t>000060736</t>
  </si>
  <si>
    <t>60736</t>
  </si>
  <si>
    <t>株式会社ヤマダデンキ LABI新宿西口営業所</t>
  </si>
  <si>
    <t>株式会社ヤマダデンキLABI新宿西口営業所</t>
  </si>
  <si>
    <t>東京都新宿区西新宿1-18-8</t>
  </si>
  <si>
    <t>03-5339-0513</t>
  </si>
  <si>
    <t>T2070001036729</t>
  </si>
  <si>
    <t>13750</t>
  </si>
  <si>
    <t>12500</t>
  </si>
  <si>
    <t>1250</t>
  </si>
  <si>
    <t>DOC240709-20240709161306_45652930</t>
  </si>
  <si>
    <t>010079855846</t>
  </si>
  <si>
    <t>10079855846</t>
  </si>
  <si>
    <t>株式会社大塚商会</t>
  </si>
  <si>
    <t>108-6327</t>
  </si>
  <si>
    <t>東京都港区海岸1-2-3 汐留芝離宮ビルディング</t>
  </si>
  <si>
    <t>東京都港区三田3-5-27住友不動産三田ツインビル西館27階</t>
  </si>
  <si>
    <t>03-6436-2540</t>
  </si>
  <si>
    <t>T1010001012983</t>
  </si>
  <si>
    <t>50664</t>
  </si>
  <si>
    <t>46059</t>
  </si>
  <si>
    <t>4605</t>
  </si>
  <si>
    <t>DOC240709-20240709161351_45652932</t>
  </si>
  <si>
    <t>010079927875</t>
  </si>
  <si>
    <t>10079927875</t>
  </si>
  <si>
    <t>東京都港区海岸1-2-3 汐留芝離宮ビルディング 13F</t>
  </si>
  <si>
    <t>03-5425-8380</t>
  </si>
  <si>
    <t>378205</t>
  </si>
  <si>
    <t>344395</t>
  </si>
  <si>
    <t>33810</t>
  </si>
  <si>
    <t>312955</t>
  </si>
  <si>
    <t>344250</t>
  </si>
  <si>
    <t>31440</t>
  </si>
  <si>
    <t>33955</t>
  </si>
  <si>
    <t>281660</t>
  </si>
  <si>
    <t>28925</t>
  </si>
  <si>
    <t>31295</t>
  </si>
  <si>
    <t>2515</t>
  </si>
  <si>
    <t>DOC240709-20240709163043_45612274</t>
  </si>
  <si>
    <t>次回口座振替のお知らせ(InformationofCurrentBill)</t>
  </si>
  <si>
    <t>2024/7/6</t>
  </si>
  <si>
    <t>2024/7/22</t>
  </si>
  <si>
    <t>2024-010160-1010001-00</t>
  </si>
  <si>
    <t>2024-010160-10100001-00</t>
  </si>
  <si>
    <t>03--3524-1877</t>
  </si>
  <si>
    <t>24872</t>
  </si>
  <si>
    <t>22611</t>
  </si>
  <si>
    <t>2261</t>
  </si>
  <si>
    <t>平素は、格別のお引き立てに預かり、誠にありがとうございます。料金後納のご利用額につき、2024年07月22日に、下記のとおり口座振替によりお引き落としさせていただきます。お手数ですが、振替日の前日までに、ご指定の口座へのご入金をお願い致します。なお、Webサイト上での請求書の提供をご希望の際はお問合せ先にお申し出ください。</t>
  </si>
  <si>
    <t>DOC240719-20240719083320_45870257</t>
  </si>
  <si>
    <t>浦添市産業復興センター・結の街施設利用料</t>
  </si>
  <si>
    <t>浦 添 商 工 会 議</t>
  </si>
  <si>
    <t>結の街指定管理者添商工会議所</t>
  </si>
  <si>
    <t>901-2122</t>
  </si>
  <si>
    <t>浦添市勢理客4-1號算街</t>
  </si>
  <si>
    <t>浦添市勢理客4-13-1</t>
  </si>
  <si>
    <t>(098)870-1123</t>
  </si>
  <si>
    <t>098-970-1123</t>
  </si>
  <si>
    <t>T3360005002597</t>
  </si>
  <si>
    <t>12300</t>
  </si>
  <si>
    <t>11182</t>
  </si>
  <si>
    <t>1118</t>
  </si>
  <si>
    <t>DOC240719-20240719180434_45933630</t>
  </si>
  <si>
    <t>901785554</t>
  </si>
  <si>
    <t>リフィニティブ・ジャパン株式会社</t>
  </si>
  <si>
    <t>リフィニティブジャパン株式会社</t>
  </si>
  <si>
    <t>107-6330</t>
  </si>
  <si>
    <t>東京都港区赤坂5-3-1 赤坂Bizタワー30階</t>
  </si>
  <si>
    <t>東京都港区赤坂5-3-1赤坂Bizタワー30階</t>
  </si>
  <si>
    <t>T2-0104-0103-1962</t>
  </si>
  <si>
    <t>679140</t>
  </si>
  <si>
    <t>617400</t>
  </si>
  <si>
    <t>61740</t>
  </si>
  <si>
    <t>Documents_45663175</t>
  </si>
  <si>
    <t>#59927</t>
  </si>
  <si>
    <t>株式会社anveil</t>
  </si>
  <si>
    <t>150-0047</t>
  </si>
  <si>
    <t>東京都渋谷区神山町5-20 ZINE代々木公園4B</t>
  </si>
  <si>
    <t>東京都渋谷区神山町5-20ZINE代々木公園4B</t>
  </si>
  <si>
    <t>T4010701040224</t>
  </si>
  <si>
    <t>28000</t>
  </si>
  <si>
    <t>25455</t>
  </si>
  <si>
    <t>2545</t>
  </si>
  <si>
    <t>Equinix Invoice 120210308785 - Account No65573_45454569</t>
  </si>
  <si>
    <t>エクイニクス 請求書</t>
  </si>
  <si>
    <t>エクイニクス請求書</t>
  </si>
  <si>
    <t>120210308785</t>
  </si>
  <si>
    <t>エクイニクス・ジャパン株式会社</t>
  </si>
  <si>
    <t>107-0052</t>
  </si>
  <si>
    <t>東京都港区赤坂9-7-2</t>
  </si>
  <si>
    <t>T4010401087722</t>
  </si>
  <si>
    <t>724647</t>
  </si>
  <si>
    <t>658770</t>
  </si>
  <si>
    <t>65877</t>
  </si>
  <si>
    <t>flier請求書_株式会社インフォマート 御中_202406_44925102</t>
  </si>
  <si>
    <t>2988</t>
  </si>
  <si>
    <t>株式会社フライヤー</t>
  </si>
  <si>
    <t>100-0003</t>
  </si>
  <si>
    <t>東京都千代田区一ツ橋1-1-1パレスサイドビル8階</t>
  </si>
  <si>
    <t>03-6212-5115</t>
  </si>
  <si>
    <t>T1011001095283</t>
  </si>
  <si>
    <t>10000</t>
  </si>
  <si>
    <t>お振込みいただく際は、請求書番号を併記くださいますようお願いいたします。振込手数料は貴社にてご負担いただきますようお願いいたします。</t>
  </si>
  <si>
    <t>GCP_Bigquery_PFマーケ2課_北村_45363460</t>
  </si>
  <si>
    <t>5018784138</t>
  </si>
  <si>
    <t>GoogleCloud</t>
  </si>
  <si>
    <t>Google Cloud Japan GK</t>
  </si>
  <si>
    <t>GoogleCloudJapanGK</t>
  </si>
  <si>
    <t>106-6126</t>
  </si>
  <si>
    <t>Roppongi Hills Mori Tower, 10-1, Roppongi 6-chome, Minato-ku, Tokyo, 106-6126 Japan</t>
  </si>
  <si>
    <t>RoppongiHillsMoriTower,10-1,Roppongi6-chome,Minato-ku,Tokyo</t>
  </si>
  <si>
    <t>T6010003022051</t>
  </si>
  <si>
    <t>990</t>
  </si>
  <si>
    <t>90</t>
  </si>
  <si>
    <t>github-infomart-receipt-2024-05-24_44450721</t>
  </si>
  <si>
    <t>GitHub.com subscription payment receipt</t>
  </si>
  <si>
    <t>Receipt</t>
  </si>
  <si>
    <t>2024/5/24</t>
  </si>
  <si>
    <t>2024/6/24</t>
  </si>
  <si>
    <t>ch_3PK1eYJFr6CCHwIi1NiUBBAg</t>
  </si>
  <si>
    <t>GitHub, Inc.</t>
  </si>
  <si>
    <t>GitHubInc.</t>
  </si>
  <si>
    <t>88 Colin P. Kelly Jr. Street, San Francisco, CA 94107, United States</t>
  </si>
  <si>
    <t>88ColinP.KellyJr.StreetSanFrancisco,CA94107,UnitedStates</t>
  </si>
  <si>
    <t>25</t>
  </si>
  <si>
    <t>4014</t>
  </si>
  <si>
    <t>Google Cloudサーバー監視・運用サービス4月分_44950542</t>
  </si>
  <si>
    <t>2024/5/1</t>
  </si>
  <si>
    <t>202404119111021</t>
  </si>
  <si>
    <t>アイレット株式会社</t>
  </si>
  <si>
    <t>105-6307</t>
  </si>
  <si>
    <t>東京都港区虎ノ門1-23-1 虎ノ門ヒルズ森タワー7F</t>
  </si>
  <si>
    <t>東京都港区虎ノ門1-23-1虎ノ門ヒルズ森タワー7F</t>
  </si>
  <si>
    <t>0120-677-989</t>
  </si>
  <si>
    <t>T2010401061464</t>
  </si>
  <si>
    <t>33437</t>
  </si>
  <si>
    <t>30398</t>
  </si>
  <si>
    <t>3039</t>
  </si>
  <si>
    <t>Google Cloudサーバー監視・運用サービス5月分_44950611</t>
  </si>
  <si>
    <t>202405119111021</t>
  </si>
  <si>
    <t>37837</t>
  </si>
  <si>
    <t>34398</t>
  </si>
  <si>
    <t>3439</t>
  </si>
  <si>
    <t>Google Cloud請求代行サービス 4月分_44950616</t>
  </si>
  <si>
    <t>202404119111011</t>
  </si>
  <si>
    <t>4792</t>
  </si>
  <si>
    <t>4357</t>
  </si>
  <si>
    <t>435</t>
  </si>
  <si>
    <t>Google Cloud請求代行サービス 5月分_44950462</t>
  </si>
  <si>
    <t>202405119111011</t>
  </si>
  <si>
    <t>4936</t>
  </si>
  <si>
    <t>4488</t>
  </si>
  <si>
    <t>448</t>
  </si>
  <si>
    <t>INV00722489_A00070529_06302024_45182242</t>
  </si>
  <si>
    <t>INV00722489</t>
  </si>
  <si>
    <t>株式会社 SmartHR</t>
  </si>
  <si>
    <t>株式会社SmartHR</t>
  </si>
  <si>
    <t>106-6217</t>
  </si>
  <si>
    <t>東京都港区六本木 3-2-1 住友不動産六本木グランドタワー 17F</t>
  </si>
  <si>
    <t>東京都港区六本木3-2-1住友不動産六本木グランドタワー17F</t>
  </si>
  <si>
    <t>T2011001093311</t>
  </si>
  <si>
    <t>21868</t>
  </si>
  <si>
    <t>19880</t>
  </si>
  <si>
    <t>1988</t>
  </si>
  <si>
    <t>この度はSmartHRをご利用いただきありがとうございます。契約終了日より2ヶ月前までに特段ご連絡がない場合、毎年自動更新とさせていただきますのでご認識ください。登録上限ユーザー数は上記明細の数量をご参照ください。退職者は請求から除外されます。ただし、期間中に退職があった場合は返金不可です。何卒ご了承ください。お振込手数料は貴社にてご負担願います。</t>
  </si>
  <si>
    <t>この度はSmartHRをご利用いただきありがとうございます。-契約終了日より2ヶ月前までに特段ご連絡がない場合、毎年自動更新とさせていただきますのでご認識ください。-登録上限ユーザー数は上記明細の数量をご参照ください。-退職者は請求から除外されます。ただし、期間中に退職があった場合は返金不可です。何卒ご了承ください。-お振込手数料は貴社にてご負担願います。■一部プランの名称変更について2023年6月1日より、下記の通り一部ランの名称を変更いたしました。旧名称でご契約いただいた場合も、2023年6月1日以降に発行する見積書・契約書・請求書などには変更後の名称を記載いたします。なお、変更となるのは名称のみで、サービス内容および価格について変更はありません。(旧)人材マネジメントプラン→(新)タレントマネジメントプランより便利なサービスを目指して日々改善していきますので、引き続きどうぞ宜しくお願い致します。</t>
  </si>
  <si>
    <t>Invoice 407874_45257403</t>
  </si>
  <si>
    <t>2024/7/21</t>
  </si>
  <si>
    <t>407874</t>
  </si>
  <si>
    <t>EmployeeExperience</t>
  </si>
  <si>
    <t>QUALTRICS LLC</t>
  </si>
  <si>
    <t>QUALTRICSLLC</t>
  </si>
  <si>
    <t>333 W RIVER PARK DR PROVO, UT 84604</t>
  </si>
  <si>
    <t>333WRIVERPARKDRPROVO,UT84604</t>
  </si>
  <si>
    <t>5167449</t>
  </si>
  <si>
    <t>2583725</t>
  </si>
  <si>
    <t>Invoice 408022_45257400</t>
  </si>
  <si>
    <t>2024/1/7</t>
  </si>
  <si>
    <t>2024/8/20</t>
  </si>
  <si>
    <t>408022</t>
  </si>
  <si>
    <t>84604</t>
  </si>
  <si>
    <t>333 W RIVER PARK DR PROVO, UT</t>
  </si>
  <si>
    <t>2583724</t>
  </si>
  <si>
    <t>invoice_20240625085018_山崎（俊）_44864724</t>
  </si>
  <si>
    <t>2024/6/15</t>
  </si>
  <si>
    <t>202406-927-1</t>
  </si>
  <si>
    <t>株式会社CINC</t>
  </si>
  <si>
    <t>105-0001</t>
  </si>
  <si>
    <t>東京都港区虎ノ門1-21-19 東急虎ノ門ビル6階</t>
  </si>
  <si>
    <t>東京都港区虎ノ門1-21-19</t>
  </si>
  <si>
    <t>03-6822-3602</t>
  </si>
  <si>
    <t>T9011101069568</t>
  </si>
  <si>
    <t>132000</t>
  </si>
  <si>
    <t>12000</t>
  </si>
  <si>
    <t>Invoice_7141529972_INVOICE 5_45055327</t>
  </si>
  <si>
    <t>請求情報</t>
  </si>
  <si>
    <t>2802926247</t>
  </si>
  <si>
    <t>Adobe Systems Software Ireland Ltd</t>
  </si>
  <si>
    <t>AdobeSystemsSoftwareIrelandLtd</t>
  </si>
  <si>
    <t>4-6 Riverwalk, Citywest Business Park, Dublin 24, Ireland</t>
  </si>
  <si>
    <t>CitywestBuisinessParkDublin24</t>
  </si>
  <si>
    <t>T3700150007275</t>
  </si>
  <si>
    <t>27842</t>
  </si>
  <si>
    <t>25311</t>
  </si>
  <si>
    <t>2531</t>
  </si>
  <si>
    <t>invoice-14386166（鈴木由佳）_45182326</t>
  </si>
  <si>
    <t>HubSpotからの請求書</t>
  </si>
  <si>
    <t>14386166</t>
  </si>
  <si>
    <t>HubSpot Japan KK</t>
  </si>
  <si>
    <t>HubSpotJapanKK</t>
  </si>
  <si>
    <t>100-0004</t>
  </si>
  <si>
    <t>#336 xLink, Level 3, Shin-Otemachi building, 2-2-1 Otemachi, Chiyoda-ku, Tokyo</t>
  </si>
  <si>
    <t>#336xLink,Level3,Shin-Otemachibuilding,2-2-1Otemachi,Chiyoda-ku,Tokyo</t>
  </si>
  <si>
    <t>T6010001173961</t>
  </si>
  <si>
    <t>84480</t>
  </si>
  <si>
    <t>76800</t>
  </si>
  <si>
    <t>7680</t>
  </si>
  <si>
    <t>invoice-EIPA24-001-デジタルインボイス推進協議会-2024-07-01_45454651</t>
  </si>
  <si>
    <t>EIPA24-001</t>
  </si>
  <si>
    <t>2024年度 会費</t>
  </si>
  <si>
    <t>デジタルインボイス推進協議会</t>
  </si>
  <si>
    <t>東京都港区赤坂1-3-6赤坂グレースビル4階</t>
  </si>
  <si>
    <t>2024年7月31日までお振込みください。また、お振込手数料は、貴社にてご負担くださいますようお願いします。</t>
  </si>
  <si>
    <t>InvoiceForProcessingFees_s.tsuruda@infomart.co_45652920</t>
  </si>
  <si>
    <t>MB20240630-00067340-01</t>
  </si>
  <si>
    <t>GMOペイメントゲートウェイ株式会社</t>
  </si>
  <si>
    <t>GMOペイメントゲートウェイ株式会社カスタマーサポートセンター</t>
  </si>
  <si>
    <t>150-0043</t>
  </si>
  <si>
    <t>東京都渋谷区道玄坂1-2-3 渋谷フクラス</t>
  </si>
  <si>
    <t>東京都渋谷区道玄坂1-2-3渋谷フクラス</t>
  </si>
  <si>
    <t>03-3464-2346</t>
  </si>
  <si>
    <t>T6011001005411</t>
  </si>
  <si>
    <t>26620</t>
  </si>
  <si>
    <t>24200</t>
  </si>
  <si>
    <t>2420</t>
  </si>
  <si>
    <t>契約番号(旧企業番号)00067340</t>
  </si>
  <si>
    <t>kintone_202406分_納品書兼請求書_B08135416_20240701_PF事_45182233</t>
  </si>
  <si>
    <t>納品書兼請求書</t>
  </si>
  <si>
    <t>2024/8/31</t>
  </si>
  <si>
    <t>B08135416</t>
  </si>
  <si>
    <t>サイボウズ株式会社</t>
  </si>
  <si>
    <t>103-6027</t>
  </si>
  <si>
    <t>東京都中央区日本橋2-7-1 東京日本橋タワー 27階</t>
  </si>
  <si>
    <t>東京都中央区日本橋2-7-1東京日本橋タワー27階</t>
  </si>
  <si>
    <t>03-6633-2688</t>
  </si>
  <si>
    <t>T5010001072207</t>
  </si>
  <si>
    <t>327360</t>
  </si>
  <si>
    <t>297600</t>
  </si>
  <si>
    <t>29760</t>
  </si>
  <si>
    <t>LINE公式アカウント　７月分_45182321</t>
  </si>
  <si>
    <t>お支払いの詳細</t>
  </si>
  <si>
    <t>公式アカウント月額プランライト</t>
  </si>
  <si>
    <t>LINEヤフー株式会社</t>
  </si>
  <si>
    <t>T4010401039979</t>
  </si>
  <si>
    <t>5500</t>
  </si>
  <si>
    <t>5000</t>
  </si>
  <si>
    <t>500</t>
  </si>
  <si>
    <t>Paid_ECコンシェル_6月_利用料_tradeマーケ_20240704_45454544</t>
  </si>
  <si>
    <t>PF事業2課_長谷川知美R19001493_A00007428_株式会社インフォマート_20_44864570</t>
  </si>
  <si>
    <t>R19001493_A00007428</t>
  </si>
  <si>
    <t>株式会社イルグルム</t>
  </si>
  <si>
    <t>大阪府大阪市北区梅田2-2-22 ハービスENTオフィスタワー8F</t>
  </si>
  <si>
    <t>大阪府大阪市北区梅田2-2-22ハービスENTオフィスタワー8F</t>
  </si>
  <si>
    <t>06-4795-7500</t>
  </si>
  <si>
    <t>T3120001104842</t>
  </si>
  <si>
    <t>82500</t>
  </si>
  <si>
    <t>75000</t>
  </si>
  <si>
    <t>7500</t>
  </si>
  <si>
    <t>RX Japan株式会社（増田雄太）_45257140</t>
  </si>
  <si>
    <t>5036179736</t>
  </si>
  <si>
    <t>ジャパンビルド2024会期:2024年12月11日-2024年12月13日</t>
  </si>
  <si>
    <t>RX Japan株式会社</t>
  </si>
  <si>
    <t>RXJapan株式会社</t>
  </si>
  <si>
    <t>104-0028</t>
  </si>
  <si>
    <t>東京都中央区八重洲2-2-1 東京ミッドタウン八重洲 八重洲セントラルタワー11階</t>
  </si>
  <si>
    <t>東京都中央区八重洲2-2-1東京ミッドタウン八重洲八重洲セントラルタワー11階</t>
  </si>
  <si>
    <t>+81-3-6739-4101</t>
  </si>
  <si>
    <t>-10762</t>
  </si>
  <si>
    <t>T7-0111-01-022545</t>
  </si>
  <si>
    <t>T7011101022545</t>
  </si>
  <si>
    <t>2118600</t>
  </si>
  <si>
    <t>1926000</t>
  </si>
  <si>
    <t>192600</t>
  </si>
  <si>
    <t>seikyu_202405_SB_44661463</t>
  </si>
  <si>
    <t>ご 利 用 料 金 請 求 書</t>
  </si>
  <si>
    <t>ご利用料金請求書</t>
  </si>
  <si>
    <t>3049895725</t>
  </si>
  <si>
    <t>1873475</t>
  </si>
  <si>
    <t>1704494</t>
  </si>
  <si>
    <t>168981</t>
  </si>
  <si>
    <t>1858795</t>
  </si>
  <si>
    <t>1689814</t>
  </si>
  <si>
    <t>14680</t>
  </si>
  <si>
    <t>trocco6月分（ITS北浦）_45363547</t>
  </si>
  <si>
    <t>20240630-T-0288</t>
  </si>
  <si>
    <t>株式会社primeNumber</t>
  </si>
  <si>
    <t>東京都品川区上大崎3-1-1JR東急目黒ビル5F</t>
  </si>
  <si>
    <t>T4020001113695</t>
  </si>
  <si>
    <t>264000</t>
  </si>
  <si>
    <t>240000</t>
  </si>
  <si>
    <t>24000</t>
  </si>
  <si>
    <t>恐れ入りますが、振込手数料は貴社にてご負担ください。</t>
  </si>
  <si>
    <t>TWA領収書２（インボイス対応）_45663334</t>
  </si>
  <si>
    <t>2024/7/11</t>
  </si>
  <si>
    <t>株式会社ユニワーク</t>
  </si>
  <si>
    <t>6200036</t>
  </si>
  <si>
    <t>京都府福知山市字中町1-14</t>
  </si>
  <si>
    <t>京都府福知山市中ノ町1-14</t>
  </si>
  <si>
    <t>0773251580</t>
  </si>
  <si>
    <t>773251581</t>
  </si>
  <si>
    <t>T1130001041376</t>
  </si>
  <si>
    <t>124481</t>
  </si>
  <si>
    <t>131032</t>
  </si>
  <si>
    <t>113166</t>
  </si>
  <si>
    <t>11316</t>
  </si>
  <si>
    <t>U755 20240611103041_44406936</t>
  </si>
  <si>
    <t>ソフトバンクご利用料金口座振替金額のお知らせ</t>
  </si>
  <si>
    <t>お知らせ</t>
  </si>
  <si>
    <t>32405000962892221</t>
  </si>
  <si>
    <t>3240500096289220</t>
  </si>
  <si>
    <t>次回料金講座振替のお知らせ</t>
  </si>
  <si>
    <t>0800-919-0011</t>
  </si>
  <si>
    <t>0800-919-0044</t>
  </si>
  <si>
    <t>1392597</t>
  </si>
  <si>
    <t>1265998</t>
  </si>
  <si>
    <t>126599</t>
  </si>
  <si>
    <t>U755 20240611144429121_44434478</t>
  </si>
  <si>
    <t>2024/6/5</t>
  </si>
  <si>
    <t>72240600011</t>
  </si>
  <si>
    <t>株式会社JPX総研</t>
  </si>
  <si>
    <t>東京都中央区日本橋兜町2-1</t>
  </si>
  <si>
    <t>03-3666-1361</t>
  </si>
  <si>
    <t>T8010001222989</t>
  </si>
  <si>
    <t>253000</t>
  </si>
  <si>
    <t>230000</t>
  </si>
  <si>
    <t>23000</t>
  </si>
  <si>
    <t>U755 20240613105838_44576503</t>
  </si>
  <si>
    <t>OCR Billing Information</t>
  </si>
  <si>
    <t>0593396807</t>
  </si>
  <si>
    <t>593396807</t>
  </si>
  <si>
    <t>KDDI株式会社</t>
  </si>
  <si>
    <t>163-8003</t>
  </si>
  <si>
    <t>東京都新宿区西新宿</t>
  </si>
  <si>
    <t>東京都新宿区西新宿2-3-2KDDIビル</t>
  </si>
  <si>
    <t>0120-977-033</t>
  </si>
  <si>
    <t>T9011101031552</t>
  </si>
  <si>
    <t>3413</t>
  </si>
  <si>
    <t>3103</t>
  </si>
  <si>
    <t>310</t>
  </si>
  <si>
    <t>U755 20240618103141_44640864</t>
  </si>
  <si>
    <t>口座振替のお知らせ</t>
  </si>
  <si>
    <t>03420240601015429</t>
  </si>
  <si>
    <t>3420240601015420</t>
  </si>
  <si>
    <t>北海道札幌市北区北8条西3-32 8·3スクエア北ビル11階</t>
  </si>
  <si>
    <t>北海道札幌市北区北8条西3-32-8・3スクエアビル11階</t>
  </si>
  <si>
    <t>0800-333-0188</t>
  </si>
  <si>
    <t>T6010601062093</t>
  </si>
  <si>
    <t>7370</t>
  </si>
  <si>
    <t>6700</t>
  </si>
  <si>
    <t>670</t>
  </si>
  <si>
    <t>U755 20240701130613_45257439</t>
  </si>
  <si>
    <t>240600018152</t>
  </si>
  <si>
    <t>株式会社ザイマックス ナム</t>
  </si>
  <si>
    <t>株式会社ザイマックス</t>
  </si>
  <si>
    <t>東京都港区</t>
  </si>
  <si>
    <t>東京都港区赤坂1-1-1</t>
  </si>
  <si>
    <t>03-6850-4570</t>
  </si>
  <si>
    <t>13010401178893</t>
  </si>
  <si>
    <t>T3010401178893</t>
  </si>
  <si>
    <t>振込手数料はお客様の負担となります。お振込は 2024/07/31 までにお願いいたします。</t>
  </si>
  <si>
    <t>U755 20240701130725_45257442</t>
  </si>
  <si>
    <t>240600021339</t>
  </si>
  <si>
    <t>420-8799</t>
  </si>
  <si>
    <t>静岡県静岡市葵区紺屋町11-17 静岡中央郵便局留 invoxスキャンセンター</t>
  </si>
  <si>
    <t>振込手数料はお客様の負担となります。※軽減税率対象お振込は 2024/07/31 までにお願いいたします。</t>
  </si>
  <si>
    <t>U755 20240703143650_45435597</t>
  </si>
  <si>
    <t>T6010001103803</t>
  </si>
  <si>
    <t>株式会社エディックワークス</t>
  </si>
  <si>
    <t>101-0003</t>
  </si>
  <si>
    <t>東京都千代田区ーツ橋2- 5-5 岩波書店一ツ橋ビル 11階</t>
  </si>
  <si>
    <t>東京都千代田区一ツ橋2-5-5岩波書店一ツ橋ビル11階</t>
  </si>
  <si>
    <t>03-6850-1200</t>
  </si>
  <si>
    <t>1034</t>
  </si>
  <si>
    <t>940</t>
  </si>
  <si>
    <t>94</t>
  </si>
  <si>
    <t>U755 20240709134210_45774772</t>
  </si>
  <si>
    <t>3240600036516558</t>
  </si>
  <si>
    <t>3240600036516550</t>
  </si>
  <si>
    <t>238700</t>
  </si>
  <si>
    <t>217000</t>
  </si>
  <si>
    <t>21700</t>
  </si>
  <si>
    <t>U755 20240709134249_45774766</t>
  </si>
  <si>
    <t>3240600034287822</t>
  </si>
  <si>
    <t>3240600034287820</t>
  </si>
  <si>
    <t>1667385</t>
  </si>
  <si>
    <t>1515805</t>
  </si>
  <si>
    <t>151580</t>
  </si>
  <si>
    <t>U755 20240711134021_45774804</t>
  </si>
  <si>
    <t>東京都新宿区西新宿2-3-2 KDDIビル</t>
  </si>
  <si>
    <t>UQモバイル_請求書_2024.5-結合済み_45705138</t>
  </si>
  <si>
    <t>料金内訳書</t>
  </si>
  <si>
    <t>料金内訳書(適格請求書)</t>
  </si>
  <si>
    <t>2024年6月ご請求金額2024年5月ご利用分</t>
  </si>
  <si>
    <t>UQコミュニケーションズ株式会社</t>
  </si>
  <si>
    <t>T2010401075423</t>
  </si>
  <si>
    <t>120304</t>
  </si>
  <si>
    <t>109368</t>
  </si>
  <si>
    <t>10936</t>
  </si>
  <si>
    <t>UQモバイル_請求書_2024.6-結合済み_45705075</t>
  </si>
  <si>
    <t>2024年7月ご請求金額2024年6月ご利用分</t>
  </si>
  <si>
    <t>webseikyu_07561_20240531_44980834</t>
  </si>
  <si>
    <t>ご請求書</t>
  </si>
  <si>
    <t>07561</t>
  </si>
  <si>
    <t>7561</t>
  </si>
  <si>
    <t>沖縄ヤマト運輸株式会社</t>
  </si>
  <si>
    <t>901-0306</t>
  </si>
  <si>
    <t>糸満市西崎町4-21-3</t>
  </si>
  <si>
    <t>0570-200-000</t>
  </si>
  <si>
    <t>T5360001005271</t>
  </si>
  <si>
    <t>5621</t>
  </si>
  <si>
    <t>5110</t>
  </si>
  <si>
    <t>511</t>
  </si>
  <si>
    <t>webseikyu_18169_20240630_45363399</t>
  </si>
  <si>
    <t>18169</t>
  </si>
  <si>
    <t>3806</t>
  </si>
  <si>
    <t>3460</t>
  </si>
  <si>
    <t>346</t>
  </si>
  <si>
    <t>webseikyu_25103_20240531_44980904</t>
  </si>
  <si>
    <t>25103</t>
  </si>
  <si>
    <t>ヤマト運輸株式会社</t>
  </si>
  <si>
    <t>154-0011</t>
  </si>
  <si>
    <t>東京都世田谷区上馬2-22-10</t>
  </si>
  <si>
    <t>03-6367-6441</t>
  </si>
  <si>
    <t>03-63667-6411</t>
  </si>
  <si>
    <t>T1010001092605</t>
  </si>
  <si>
    <t>2871</t>
  </si>
  <si>
    <t>2610</t>
  </si>
  <si>
    <t>261</t>
  </si>
  <si>
    <t>webseikyu_33918_20240630_45363498</t>
  </si>
  <si>
    <t>2024/7/26</t>
  </si>
  <si>
    <t>33918</t>
  </si>
  <si>
    <t>004-0053</t>
  </si>
  <si>
    <t>004-0043</t>
  </si>
  <si>
    <t>札幌市厚別区厚別中央3条1-2-30</t>
  </si>
  <si>
    <t>011-893-3414</t>
  </si>
  <si>
    <t>011-839-3414</t>
  </si>
  <si>
    <t>6534</t>
  </si>
  <si>
    <t>5940</t>
  </si>
  <si>
    <t>594</t>
  </si>
  <si>
    <t>webseikyu_37895_20240630_45363368</t>
  </si>
  <si>
    <t>37895</t>
  </si>
  <si>
    <t>811-2415</t>
  </si>
  <si>
    <t>糟屋郡篠栗町津波黒111-77</t>
  </si>
  <si>
    <t>092-577-3100</t>
  </si>
  <si>
    <t>13178</t>
  </si>
  <si>
    <t>11980</t>
  </si>
  <si>
    <t>1198</t>
  </si>
  <si>
    <t>webseikyu_39517_20240630_45363283</t>
  </si>
  <si>
    <t>39517</t>
  </si>
  <si>
    <t>4180</t>
  </si>
  <si>
    <t>3800</t>
  </si>
  <si>
    <t>380</t>
  </si>
  <si>
    <t>webseikyu_50927_20240630_45363407</t>
  </si>
  <si>
    <t>50927</t>
  </si>
  <si>
    <t>553-0007</t>
  </si>
  <si>
    <t>大阪市福島区大開4-1-186 SOSiLA大阪3階</t>
  </si>
  <si>
    <t>大阪市福島区大開4-1-186SOSiLA大阪3階</t>
  </si>
  <si>
    <t>06-6419-6104</t>
  </si>
  <si>
    <t>18604</t>
  </si>
  <si>
    <t>16913</t>
  </si>
  <si>
    <t>1691</t>
  </si>
  <si>
    <t>webseikyu_52958_20240630_45363521</t>
  </si>
  <si>
    <t>52958</t>
  </si>
  <si>
    <t>108-0022</t>
  </si>
  <si>
    <t>東京都港区海岸3-15-14</t>
  </si>
  <si>
    <t>269953</t>
  </si>
  <si>
    <t>245412</t>
  </si>
  <si>
    <t>24541</t>
  </si>
  <si>
    <t>webseikyu_97340_20240630_45363491</t>
  </si>
  <si>
    <t>97340</t>
  </si>
  <si>
    <t>480-1102</t>
  </si>
  <si>
    <t>長久手市前熊寺田18</t>
  </si>
  <si>
    <t>0561-61-5003</t>
  </si>
  <si>
    <t>715</t>
  </si>
  <si>
    <t>650</t>
  </si>
  <si>
    <t>65</t>
  </si>
  <si>
    <t>アイミツ_請求書_2024年6月分_廣瀬陽之_45517623</t>
  </si>
  <si>
    <t>202407-66958-1</t>
  </si>
  <si>
    <t>株式会社ROBOTPAYMENT</t>
  </si>
  <si>
    <t>150-0001</t>
  </si>
  <si>
    <t>東京都渋谷区神宮前6-19-20 ROBOT PAYMENT第15荒井ビル4F</t>
  </si>
  <si>
    <t>東京都渋谷区神宮前6-19-20第15荒井ビル4F</t>
  </si>
  <si>
    <t>0354695780</t>
  </si>
  <si>
    <t>354695780</t>
  </si>
  <si>
    <t>T7011001051017</t>
  </si>
  <si>
    <t>T3011001091842</t>
  </si>
  <si>
    <t>181500</t>
  </si>
  <si>
    <t>165000</t>
  </si>
  <si>
    <t>16500</t>
  </si>
  <si>
    <t>アイレット①_45517157</t>
  </si>
  <si>
    <t>202406119111011</t>
  </si>
  <si>
    <t>4919</t>
  </si>
  <si>
    <t>4472</t>
  </si>
  <si>
    <t>447</t>
  </si>
  <si>
    <t>アイレット②_45517285</t>
  </si>
  <si>
    <t>202406119111021</t>
  </si>
  <si>
    <t>31075</t>
  </si>
  <si>
    <t>28250</t>
  </si>
  <si>
    <t>2825</t>
  </si>
  <si>
    <t>インディードプラス5月分請求　リクルート_46016998</t>
  </si>
  <si>
    <t>2024/6/18</t>
  </si>
  <si>
    <t>ACYG787001</t>
  </si>
  <si>
    <t>株式会社リクルート</t>
  </si>
  <si>
    <t>100-6640</t>
  </si>
  <si>
    <t>東京都千代田区丸の内1-9-2</t>
  </si>
  <si>
    <t>0120-37-4050</t>
  </si>
  <si>
    <t>T5010001149426</t>
  </si>
  <si>
    <t>65426</t>
  </si>
  <si>
    <t>59479</t>
  </si>
  <si>
    <t>5947</t>
  </si>
  <si>
    <t>振込名は、ご依頼人名の前に請求No.を付けてお願い致します。請求No.を入力できない場合は、ご依頼人名のみで構いません(お問合わせ先)受付時間9:30~18:00(100-6640)東京都千代田区丸の内1-9-2◆リクルート入金センター◆0120--37-4050</t>
  </si>
  <si>
    <t>インフォマート様 御請求書-BtoBプラットフォーム請求書_パンくずリスト構成変更_2024_44812912</t>
  </si>
  <si>
    <t>3974</t>
  </si>
  <si>
    <t>BtoBプラットフォーム請求書_パンくずリスト構成変更</t>
  </si>
  <si>
    <t>BtOBプラットフォーム請求書_パンくずリスト構成変更</t>
  </si>
  <si>
    <t>株式会社イノーバ</t>
  </si>
  <si>
    <t>株式会社イノーバ本社</t>
  </si>
  <si>
    <t>162-0826</t>
  </si>
  <si>
    <t>東京都新宿区市谷船河原町9-1 NBCアネックス市谷ビル7階</t>
  </si>
  <si>
    <t>東京都新宿区市谷船河原町9-1NBCアネックス市谷ビル7階</t>
  </si>
  <si>
    <t>03-4405-7431</t>
  </si>
  <si>
    <t>T3010901028706</t>
  </si>
  <si>
    <t>ご利用いただき誠にありがとうございます。恐れ入りますが、銀行振込でお支払いの場合、振込手数料はご負担くださいますようお願い申し上げます。</t>
  </si>
  <si>
    <t>インフォマート様 御請求書-爆速CMS事例詳細ページサイドバー表示_2024年06月_44812773</t>
  </si>
  <si>
    <t>3966</t>
  </si>
  <si>
    <t>爆速CMS事例詳細ページサイドバー表示</t>
  </si>
  <si>
    <t>66000</t>
  </si>
  <si>
    <t>ご利用いただき誠にありがとうございます。恐れ入りますが、銀行振込でお支払いの場合、振込手数料はご負担くださいますようお願い申し上げます。御社ご担当:マーケティング2課高橋大輔様</t>
  </si>
  <si>
    <t>インフォマート様_20240701_45257408</t>
  </si>
  <si>
    <t>株式会社日本金融通信社(ニッキン)</t>
  </si>
  <si>
    <t>株式会社日本金融通信社</t>
  </si>
  <si>
    <t>102-8677</t>
  </si>
  <si>
    <t>東京都千代田区九段南4-3-15</t>
  </si>
  <si>
    <t>03(3261)9971</t>
  </si>
  <si>
    <t>03-3261-9971</t>
  </si>
  <si>
    <t>T2010001033021</t>
  </si>
  <si>
    <t>517000</t>
  </si>
  <si>
    <t>470000</t>
  </si>
  <si>
    <t>47000</t>
  </si>
  <si>
    <t>請求日から2カ月以内にお支払いください</t>
  </si>
  <si>
    <t>税率別内訳税抜金額消費税税込金額10%対象¥470,000¥47,000¥517,000</t>
  </si>
  <si>
    <t>グッドフェローズダイニング様請求書_45454541</t>
  </si>
  <si>
    <t>2024.6月分請求書</t>
  </si>
  <si>
    <t>T5340001013551</t>
  </si>
  <si>
    <t>株式会社グッドフェローズダイデンクス</t>
  </si>
  <si>
    <t>株式会社グッドフェローズダイニング</t>
  </si>
  <si>
    <t>891-0141</t>
  </si>
  <si>
    <t>東京都港区海岸1-2-3汐留芝離宮ビルディング13階</t>
  </si>
  <si>
    <t>鹿児島市谷山中央1-4971</t>
  </si>
  <si>
    <t>099-266-5540</t>
  </si>
  <si>
    <t>T5340001013557</t>
  </si>
  <si>
    <t>33000</t>
  </si>
  <si>
    <t>3000</t>
  </si>
  <si>
    <t>ご請求書_日本経済社_戦略営業部-山頬_45517398</t>
  </si>
  <si>
    <t>B0346968-1</t>
  </si>
  <si>
    <t>株式会社日経</t>
  </si>
  <si>
    <t>株式会社日本経済社</t>
  </si>
  <si>
    <t>107-0051</t>
  </si>
  <si>
    <t>東京都港区元赤坂1-2-7赤坂Kタワー</t>
  </si>
  <si>
    <t>T6010001062000</t>
  </si>
  <si>
    <t>248600</t>
  </si>
  <si>
    <t>226000</t>
  </si>
  <si>
    <t>22600</t>
  </si>
  <si>
    <t>ダークウェブ調査費用（2024年6月分）_44924778</t>
  </si>
  <si>
    <t>05240600120</t>
  </si>
  <si>
    <t>5240600120</t>
  </si>
  <si>
    <t>シエンプレ株式会社</t>
  </si>
  <si>
    <t>東京都渋谷区神南1-19-14 クリスタルポイントビル 2F</t>
  </si>
  <si>
    <t>東京都渋谷区神南1-19-14</t>
  </si>
  <si>
    <t>03-3275-6646</t>
  </si>
  <si>
    <t>T3010401082204</t>
  </si>
  <si>
    <t>タイムズ24_45454740</t>
  </si>
  <si>
    <t>請求書在中</t>
  </si>
  <si>
    <t>GSN2283805</t>
  </si>
  <si>
    <t>2024年6月人事・総務部御請求分</t>
  </si>
  <si>
    <t>タイムズビジネスカード事務局</t>
  </si>
  <si>
    <t>タイムズ24株式会社</t>
  </si>
  <si>
    <t>141-0031</t>
  </si>
  <si>
    <t>東京都品川区西五反田8-4-13 五反田JPビルディング8階</t>
  </si>
  <si>
    <t>東京都品川区西五反田8-4-13五反田JPビルディング8階</t>
  </si>
  <si>
    <t>0120-82-8924</t>
  </si>
  <si>
    <t>T7240001015520</t>
  </si>
  <si>
    <t>698888</t>
  </si>
  <si>
    <t>635352</t>
  </si>
  <si>
    <t>63536</t>
  </si>
  <si>
    <t>データデジタルデザイン株式会社2024年6月分（パートナー事業部_木村公一）_45363541</t>
  </si>
  <si>
    <t>IT-2024-0630-003C</t>
  </si>
  <si>
    <t>【月額サーバ費用 : Bプラン】</t>
  </si>
  <si>
    <t>株式会社データデジタルデザイン</t>
  </si>
  <si>
    <t>1508512</t>
  </si>
  <si>
    <t>150-8512</t>
  </si>
  <si>
    <t>東京都渋谷区桜丘町26-1 セルリアンタワー15F</t>
  </si>
  <si>
    <t>東京都渋谷区桜丘町26-1セルリアンタワー15F</t>
  </si>
  <si>
    <t>03-4405-4465</t>
  </si>
  <si>
    <t>T3010003020504</t>
  </si>
  <si>
    <t>74380</t>
  </si>
  <si>
    <t>67619</t>
  </si>
  <si>
    <t>6761</t>
  </si>
  <si>
    <t>いつもご利用頂き誠にありがとうございます。本書の通りご請求致します。尚、振込手数料はお客様にてご負担いただきますようお願い申し上げます。</t>
  </si>
  <si>
    <t>パートナー事業部荒山_2024年6月キャンペーン請求書①_45257434</t>
  </si>
  <si>
    <t>No2117605</t>
  </si>
  <si>
    <t>2117605</t>
  </si>
  <si>
    <t>対象期間:2024/06~2024/06</t>
  </si>
  <si>
    <t>株式会社 大塚商会</t>
  </si>
  <si>
    <t>102-8573</t>
  </si>
  <si>
    <t>東京都千代田区飯田橋2-18-4 6F</t>
  </si>
  <si>
    <t>東京都千代田区飯田橋2-18-46F</t>
  </si>
  <si>
    <t>03-3514-7635</t>
  </si>
  <si>
    <t>T2010401041383</t>
  </si>
  <si>
    <t>15334000</t>
  </si>
  <si>
    <t>13940000</t>
  </si>
  <si>
    <t>1394000</t>
  </si>
  <si>
    <t>パートナー事業部荒山_2024年6月キャンペーン請求書②_45257423</t>
  </si>
  <si>
    <t>No2117616</t>
  </si>
  <si>
    <t>2117616</t>
  </si>
  <si>
    <t>783750</t>
  </si>
  <si>
    <t>712500</t>
  </si>
  <si>
    <t>71250</t>
  </si>
  <si>
    <t>ヒカルオーキッド_45257235</t>
  </si>
  <si>
    <t>700047</t>
  </si>
  <si>
    <t>有限会社ヒカル・オーキッド</t>
  </si>
  <si>
    <t>649-0313</t>
  </si>
  <si>
    <t>和歌山県有田市千田2041</t>
  </si>
  <si>
    <t>0737-82-1891</t>
  </si>
  <si>
    <t>T3170002007362</t>
  </si>
  <si>
    <t>フード小杉　Goals メPlus　6月分00001-0111-2024-06-30_45601731</t>
  </si>
  <si>
    <t>00001-0111-2024-06-30</t>
  </si>
  <si>
    <t>2024年6月 Infomart-Goals2社間請求</t>
  </si>
  <si>
    <t>2024年6月Infomart-Goals2社間請求</t>
  </si>
  <si>
    <t>株式会社Goals</t>
  </si>
  <si>
    <t>108-0014</t>
  </si>
  <si>
    <t>東京都港区芝5-3-2 +SHIFT MITA3F</t>
  </si>
  <si>
    <t>東京都港区芝5-3-2</t>
  </si>
  <si>
    <t>03-6823-5428</t>
  </si>
  <si>
    <t>T6010001193282</t>
  </si>
  <si>
    <t>959970</t>
  </si>
  <si>
    <t>872700</t>
  </si>
  <si>
    <t>87270</t>
  </si>
  <si>
    <t>恐れ入りますが、振り込み手数料はお客様のご負担でお願いいたします。</t>
  </si>
  <si>
    <t>ホール使用請求書6.20荻原_44950545</t>
  </si>
  <si>
    <t>会議室の使用料について(請求書)</t>
  </si>
  <si>
    <t>2024/7/12</t>
  </si>
  <si>
    <t>沖 卸発 第 70 号</t>
  </si>
  <si>
    <t>沖縄県卸商業団地協同組合</t>
  </si>
  <si>
    <t>T9360005002600</t>
  </si>
  <si>
    <t>26950</t>
  </si>
  <si>
    <t>24500</t>
  </si>
  <si>
    <t>2450</t>
  </si>
  <si>
    <t>マーケティング企画部高橋宛_請求書_2024年6月30日締_ラクスル株式会社ご利用分_45257388</t>
  </si>
  <si>
    <t>F-1-20240702-006353-02</t>
  </si>
  <si>
    <t>東京都品川区上大崎2-24-9アイケイビル1F</t>
  </si>
  <si>
    <t>03-5477-9200</t>
  </si>
  <si>
    <t>4719</t>
  </si>
  <si>
    <t>4290</t>
  </si>
  <si>
    <t>429</t>
  </si>
  <si>
    <t>みずほ銀行手数料請求書_45652925</t>
  </si>
  <si>
    <t>ビジネスマッチング手数料請求書</t>
  </si>
  <si>
    <t>2024/7/9</t>
  </si>
  <si>
    <t>2024/3/31</t>
  </si>
  <si>
    <t>株式会社みずほ銀行 イノベーション企業法人部</t>
  </si>
  <si>
    <t>株式会社みずほ銀行イノベーション企業法人部</t>
  </si>
  <si>
    <t>T6010001008845</t>
  </si>
  <si>
    <t>15000</t>
  </si>
  <si>
    <t>メールディラー請求書20240624_45257413</t>
  </si>
  <si>
    <t>15398520</t>
  </si>
  <si>
    <t>株式会社ラクス</t>
  </si>
  <si>
    <t>530-0014</t>
  </si>
  <si>
    <t>大阪市北区鶴野町1-9 梅田ゲートタワー7F</t>
  </si>
  <si>
    <t>大阪市北区鶴野町1-9梅田ゲートタワー7F</t>
  </si>
  <si>
    <t>T9120001097305</t>
  </si>
  <si>
    <t>72600</t>
  </si>
  <si>
    <t>【複数の取引先から楽楽明細で請求書を受け取っている企業様へ】楽楽明細から受け取った請求書を無料で一元管理できる電子帳簿保存システム「楽楽電子保存」というサービスがございます。取引先毎に楽楽明細のIDとパスワード管理が増えてお困りな場合は、下記URLもしくは「楽楽電子保存」で検索いただき、ご利用をご検討ください。http://bit.ly/3qVzyOr</t>
  </si>
  <si>
    <t>ユメ・コンサルティング様_講演料_45115236</t>
  </si>
  <si>
    <t>INV-0000000087</t>
  </si>
  <si>
    <t>ユメ・コンサルティング株式会社</t>
  </si>
  <si>
    <t>108-0074</t>
  </si>
  <si>
    <t>東京都港区高輪4-23-6 ハイホーム高輪708</t>
  </si>
  <si>
    <t>東京都港区高輪4-23-6ハイホーム高輪708</t>
  </si>
  <si>
    <t>03-6869-8864</t>
  </si>
  <si>
    <t>T2010401149227</t>
  </si>
  <si>
    <t>ラクスル株式会社2024年6月分（パートナー事業部_木村公一）_45363538</t>
  </si>
  <si>
    <t>F-1-20240702-036329-02</t>
  </si>
  <si>
    <t>東京都品川区上大崎2-24-9 アイケイビル1F</t>
  </si>
  <si>
    <t>35406</t>
  </si>
  <si>
    <t>32188</t>
  </si>
  <si>
    <t>3218</t>
  </si>
  <si>
    <t>丸善リサーチ_請求書_2024年5月分（金井）_44576589</t>
  </si>
  <si>
    <t>丸善リサーチ ご利用料金</t>
  </si>
  <si>
    <t>丸善リサーチご利用料金</t>
  </si>
  <si>
    <t>株式会社 Legal Technology</t>
  </si>
  <si>
    <t>株式会社LegalTechnology</t>
  </si>
  <si>
    <t>T2010001197295</t>
  </si>
  <si>
    <t>3850</t>
  </si>
  <si>
    <t>3500</t>
  </si>
  <si>
    <t>350</t>
  </si>
  <si>
    <t>ご利用月の当月上旬に、ご登録のクレジットカードにて決済を行います。</t>
  </si>
  <si>
    <t>丸善リサーチ_請求書_2024年6月分（金井）_44576494</t>
  </si>
  <si>
    <t>丸善リサーチ_請求書_2024年7月分（金井）_44576499</t>
  </si>
  <si>
    <t>利用料金内訳200006107285_202406_45517166</t>
  </si>
  <si>
    <t>ご利用料金請求書 / BILL FOR USAGE</t>
  </si>
  <si>
    <t>3240600060067759</t>
  </si>
  <si>
    <t>3240600060067750</t>
  </si>
  <si>
    <t>2024年6月分固定電話</t>
  </si>
  <si>
    <t>1136901</t>
  </si>
  <si>
    <t>1033347</t>
  </si>
  <si>
    <t>1033567</t>
  </si>
  <si>
    <t>103334</t>
  </si>
  <si>
    <t>1136681</t>
  </si>
  <si>
    <t>220</t>
  </si>
  <si>
    <t>利用料金内訳200017508477_202406_45517357</t>
  </si>
  <si>
    <t>3240600088215950</t>
  </si>
  <si>
    <t>2024年6月分DialPad利用料</t>
  </si>
  <si>
    <t>4754</t>
  </si>
  <si>
    <t>4322</t>
  </si>
  <si>
    <t>432</t>
  </si>
  <si>
    <t>利用料金内訳9131068752_202406_45454563</t>
  </si>
  <si>
    <t>3240600041530149</t>
  </si>
  <si>
    <t>2024年6月分DialPadライセンス</t>
  </si>
  <si>
    <t>1191025</t>
  </si>
  <si>
    <t>1082750</t>
  </si>
  <si>
    <t>108275</t>
  </si>
  <si>
    <t>利用明細書・領収書 _ TimeRex_44980840</t>
  </si>
  <si>
    <t>利用明細書・請求書</t>
  </si>
  <si>
    <t>2024/6/23</t>
  </si>
  <si>
    <t>R01483319701719100801</t>
  </si>
  <si>
    <t>41250</t>
  </si>
  <si>
    <t>37500</t>
  </si>
  <si>
    <t>3750</t>
  </si>
  <si>
    <t>受発注買い手アンケートアマゾンギフト券送付先の領収書_44466015</t>
  </si>
  <si>
    <t>TagonIcOp</t>
  </si>
  <si>
    <t>注文番号503-9634393-5179060の領収書(再発行)</t>
  </si>
  <si>
    <t>2024/5/20</t>
  </si>
  <si>
    <t>Amazonギフトカード</t>
  </si>
  <si>
    <t>Amazon.co.jp</t>
  </si>
  <si>
    <t>AHHHf asb -- stmat.</t>
  </si>
  <si>
    <t>Adefatードへおします</t>
  </si>
  <si>
    <t>13/24 (54.17%)</t>
  </si>
  <si>
    <t>営業所開設CP_請求書（あらかき商事）.pdf_45257246</t>
  </si>
  <si>
    <t>有限会社 あらかき商事店あ</t>
  </si>
  <si>
    <t>有限会社あらかき商事</t>
  </si>
  <si>
    <t>沖縄県浦添市安波茶3-6-11</t>
  </si>
  <si>
    <t>098-893-5137</t>
  </si>
  <si>
    <t>T6360002014378</t>
  </si>
  <si>
    <t>45455</t>
  </si>
  <si>
    <t>4545</t>
  </si>
  <si>
    <t>いつもお世話になっております。上記のとおり請求いたします。</t>
  </si>
  <si>
    <t>営業所開設CP_請求書（タイガー産業）2_45700604</t>
  </si>
  <si>
    <t>No.</t>
  </si>
  <si>
    <t>タイガー産業株式会社</t>
  </si>
  <si>
    <t>904-2234</t>
  </si>
  <si>
    <t>沖縄県うるま市字州崎1112</t>
  </si>
  <si>
    <t>沖縄県うるま市字州崎12番11</t>
  </si>
  <si>
    <t>098-982-1888</t>
  </si>
  <si>
    <t>T8360001008899</t>
  </si>
  <si>
    <t>営業所開設CP_請求書（ベジ・やお蓮）.pdf_45795376</t>
  </si>
  <si>
    <t>請求書(控)</t>
  </si>
  <si>
    <t>2066/6/20</t>
  </si>
  <si>
    <t>001700</t>
  </si>
  <si>
    <t>1700</t>
  </si>
  <si>
    <t>(株)ベジ·やお 蓮</t>
  </si>
  <si>
    <t>株式会社ベジ・やお蓮</t>
  </si>
  <si>
    <t>900-0036</t>
  </si>
  <si>
    <t>沖縄県那覇市西1-7-9</t>
  </si>
  <si>
    <t>098-862-0900</t>
  </si>
  <si>
    <t>T33600010327</t>
  </si>
  <si>
    <t>T3360001032722</t>
  </si>
  <si>
    <t>営業所開設CP_請求書（マーミヤ）_45723589</t>
  </si>
  <si>
    <t>286</t>
  </si>
  <si>
    <t>株式会社マーミヤ</t>
  </si>
  <si>
    <t>900-0002</t>
  </si>
  <si>
    <t>沖縄県那覇市曙1-14-14 元</t>
  </si>
  <si>
    <t>沖縄県那覇市曙1-14-14</t>
  </si>
  <si>
    <t>098-988-3195</t>
  </si>
  <si>
    <t>12360002021972</t>
  </si>
  <si>
    <t>T2360002021972</t>
  </si>
  <si>
    <t>営業所開設CP_請求書（ラフダイニング）2_45691901</t>
  </si>
  <si>
    <t>20240705S338969</t>
  </si>
  <si>
    <t>株式会社LAUGH DINNING</t>
  </si>
  <si>
    <t>株式会社LAUGHDINNING</t>
  </si>
  <si>
    <t>060-0062</t>
  </si>
  <si>
    <t>北海道札幌市中央区南2条西7-日宝南2条ビル10F</t>
  </si>
  <si>
    <t>北海道札幌市中央区南2条西7日宝南2条ビル10F</t>
  </si>
  <si>
    <t>011-596-6918</t>
  </si>
  <si>
    <t>T2430001030455</t>
  </si>
  <si>
    <t>大変お手数をお掛けいたしますが、2024年7月31日までに振込をお願い致します。恐れ入りますが振込手数料のご負担をお願い致します。</t>
  </si>
  <si>
    <t>営業所開設CP_請求書（十勝清水フードサービス）_45662203</t>
  </si>
  <si>
    <t>株式会社十勝清水フードサービス</t>
  </si>
  <si>
    <t>東京都港区海岸1-2-3 汐留離宮ビルディング 13階</t>
  </si>
  <si>
    <t>T1460101003111</t>
  </si>
  <si>
    <t>営業所開設CP_請求書（沖縄ペットケア）_44576508</t>
  </si>
  <si>
    <t>有限会社 沖縄ペットケア</t>
  </si>
  <si>
    <t>有限会社沖縄ペットケア</t>
  </si>
  <si>
    <t>沖縄県那覇市曙1-15-17</t>
  </si>
  <si>
    <t>(098)869-7575</t>
  </si>
  <si>
    <t>098-869-7575</t>
  </si>
  <si>
    <t>T3360002000950</t>
  </si>
  <si>
    <t>TANOMUキャッシュバックキャンペーン</t>
  </si>
  <si>
    <t>営業所開設CP_請求書（鏡原酒販）.pdf_45257417</t>
  </si>
  <si>
    <t>No. 000004846</t>
  </si>
  <si>
    <t>4846</t>
  </si>
  <si>
    <t>有 限 会 社 鏡 原 酒 販</t>
  </si>
  <si>
    <t>有限会社鏡原酒販</t>
  </si>
  <si>
    <t>900-0024</t>
  </si>
  <si>
    <t>沖 縄 県 那 那 覇 市 古 波 蔵 1-1-6</t>
  </si>
  <si>
    <t>沖縄県那覇市古波蔵1-1-6</t>
  </si>
  <si>
    <t>098-943-6655</t>
  </si>
  <si>
    <t>T2360002008565</t>
  </si>
  <si>
    <t>山頬さん宛て_匠総合法律事務所_請求書タイムズ案件_44980837</t>
  </si>
  <si>
    <t>20240000005588</t>
  </si>
  <si>
    <t>請求書202400000005588</t>
  </si>
  <si>
    <t>請求書TIMESの件</t>
  </si>
  <si>
    <t>弁護士法人匠総合法律事務所</t>
  </si>
  <si>
    <t>102-0094</t>
  </si>
  <si>
    <t>東京都千代田区紀尾井町3-8 第2紀尾井町ビル6階</t>
  </si>
  <si>
    <t>東京都千代田区紀尾井町3-8第2紀尾井町ビル6階</t>
  </si>
  <si>
    <t>T5010005009618</t>
  </si>
  <si>
    <t>※恐れ入りますが、振込手数料はご負担ください。※源泉徴収税は差し引く必要はございませんのでご留意ください。</t>
  </si>
  <si>
    <t>御請求書_株式会社インフォマート様_SE60066802_45517352</t>
  </si>
  <si>
    <t>SE60066802</t>
  </si>
  <si>
    <t>SE60066802M60077085</t>
  </si>
  <si>
    <t>自動翻訳利用料( 2024年6月 ご利用分)C10103</t>
  </si>
  <si>
    <t>自動翻訳利用料(2024年6月ご利用分)</t>
  </si>
  <si>
    <t>株式会社ロゼッタ</t>
  </si>
  <si>
    <t>101-0051</t>
  </si>
  <si>
    <t>東京都千代田区神田神保町3-7-1</t>
  </si>
  <si>
    <t>03-6880-1510</t>
  </si>
  <si>
    <t>T5010001216275</t>
  </si>
  <si>
    <t>12287</t>
  </si>
  <si>
    <t>11170</t>
  </si>
  <si>
    <t>1117</t>
  </si>
  <si>
    <t>御請求書_株式会社インフォマート様_フーズチャネル Kuroco定額月額_2024年06月__45055224</t>
  </si>
  <si>
    <t>2032692-202406</t>
  </si>
  <si>
    <t>フーズチャネル Kuroco定額月額</t>
  </si>
  <si>
    <t>フーズチャネルKuroco定額月額</t>
  </si>
  <si>
    <t>121000</t>
  </si>
  <si>
    <t>11000</t>
  </si>
  <si>
    <t>*お振込手数料はご負担願います。</t>
  </si>
  <si>
    <t>御請求書_株式会社インフォマート様_フーズチャネル 月額保守費_2024年02月_20240_45611687</t>
  </si>
  <si>
    <t>2024/2/29</t>
  </si>
  <si>
    <t>2031721-202402</t>
  </si>
  <si>
    <t>フーズチャネル 月額保守費</t>
  </si>
  <si>
    <t>フーズチャネル月額保守費</t>
  </si>
  <si>
    <t>御請求書_株式会社インフォマート様_フーズチャネル 月額保守費_2024年06月_20240_45182300</t>
  </si>
  <si>
    <t>2031721-202406</t>
  </si>
  <si>
    <t>手数料_2024年 7月 8日_請求書_45652923</t>
  </si>
  <si>
    <t>「事務取扱手数料等請求書」兼「立替金等精算書」</t>
  </si>
  <si>
    <t>三菱UFJ信託銀行株式会社</t>
  </si>
  <si>
    <t>三菱UFJ信託銀行株式会社証券代行部</t>
  </si>
  <si>
    <t>T6010001008770</t>
  </si>
  <si>
    <t>4785516</t>
  </si>
  <si>
    <t>4350588</t>
  </si>
  <si>
    <t>4350472</t>
  </si>
  <si>
    <t>434928</t>
  </si>
  <si>
    <t>435044</t>
  </si>
  <si>
    <t>4784213</t>
  </si>
  <si>
    <t>4349285</t>
  </si>
  <si>
    <t>日経MM_202406_広報部_亀田_45363523</t>
  </si>
  <si>
    <t>F32350000-T</t>
  </si>
  <si>
    <t>日経メディアマーケティング株式会社</t>
  </si>
  <si>
    <t>100-8066</t>
  </si>
  <si>
    <t>千代田区大手町1-3-7</t>
  </si>
  <si>
    <t>T210136485</t>
  </si>
  <si>
    <t>T7010001025724</t>
  </si>
  <si>
    <t>8921</t>
  </si>
  <si>
    <t>8110</t>
  </si>
  <si>
    <t>811</t>
  </si>
  <si>
    <t>有限会社明宏_45774573</t>
  </si>
  <si>
    <t>有限会社 明 宏</t>
  </si>
  <si>
    <t>有限会社明宏</t>
  </si>
  <si>
    <t>532-0011</t>
  </si>
  <si>
    <t>大阪市淀川区西中島6-9-27 新大阪メイコービル 室302</t>
  </si>
  <si>
    <t>大阪市淀川区西中島6-9-27</t>
  </si>
  <si>
    <t>06-6303-1800</t>
  </si>
  <si>
    <t>06-63303-1800</t>
  </si>
  <si>
    <t>T7120002028566</t>
  </si>
  <si>
    <t>355170</t>
  </si>
  <si>
    <t>322882</t>
  </si>
  <si>
    <t>32288</t>
  </si>
  <si>
    <t>本社備品_45652573</t>
  </si>
  <si>
    <t>支払い明細書</t>
  </si>
  <si>
    <t>JP41KO2DC9WI</t>
  </si>
  <si>
    <t>Shenzhenshi Quanbaofa Keji Youxiangongsi</t>
  </si>
  <si>
    <t>shenzhenshiyuruidianzishanGwuyOuxianGOnGsi</t>
  </si>
  <si>
    <t>518114</t>
  </si>
  <si>
    <t>Longgangqu Nanwanjiedao Nanlingshequ Longshangongyequ20haoAdong4lou405shi Shenzhenshi, Guangdongsheng</t>
  </si>
  <si>
    <t>2174</t>
  </si>
  <si>
    <t>1977</t>
  </si>
  <si>
    <t>197</t>
  </si>
  <si>
    <t>本社備品_7.2納品_45652988</t>
  </si>
  <si>
    <t>JP41SC2DC9WI</t>
  </si>
  <si>
    <t>ShenzhenshiQuanbaofaKejiYouxiangongsi</t>
  </si>
  <si>
    <t>Longgangqu Nanwanjiedao Nanlingshequ Longshangongyequ20haoAdong4lou405shi, Shenzhenshi, Guangdongsheng, CN</t>
  </si>
  <si>
    <t>6851</t>
  </si>
  <si>
    <t>6227</t>
  </si>
  <si>
    <t>624</t>
  </si>
  <si>
    <t>この書類は適格請求書ではありません。この書類は支払いの請求ではありません。</t>
  </si>
  <si>
    <t>札幌営業所備品_45652914</t>
  </si>
  <si>
    <t>適格請求書</t>
  </si>
  <si>
    <t>2024/6/22</t>
  </si>
  <si>
    <t>JP45LL284AJGKI</t>
  </si>
  <si>
    <t>アマゾンジャパン合同会社</t>
  </si>
  <si>
    <t>153-0064</t>
  </si>
  <si>
    <t>東京都目黒区下目黒 1-8-1 ARCO TOWER ANNEX</t>
  </si>
  <si>
    <t>東京都目黒区下目黒1-8-1ARCOTOWERANNEX</t>
  </si>
  <si>
    <t>T3040001028447</t>
  </si>
  <si>
    <t>1259</t>
  </si>
  <si>
    <t>1145</t>
  </si>
  <si>
    <t>114</t>
  </si>
  <si>
    <t>札幌営業所備品2_45652883</t>
  </si>
  <si>
    <t>JP45LVKE0AJGKI</t>
  </si>
  <si>
    <t>29037</t>
  </si>
  <si>
    <t>26397</t>
  </si>
  <si>
    <t>東洋経済新報社_transaction_info_240601_45657365</t>
  </si>
  <si>
    <t>株式会社東洋経済新報社</t>
  </si>
  <si>
    <t>103-8345</t>
  </si>
  <si>
    <t>東京都中央区日本橋本石町1-2-1</t>
  </si>
  <si>
    <t>T1010001051874</t>
  </si>
  <si>
    <t>東洋経済新報社_transaction_info_240701_45657363</t>
  </si>
  <si>
    <t>株式会社iCARE_45691842</t>
  </si>
  <si>
    <t>2406-0354-1</t>
  </si>
  <si>
    <t>2024年06月分ご利用料</t>
  </si>
  <si>
    <t>株式会社iCARE</t>
  </si>
  <si>
    <t>東京都港区海岸1-2-3 汐芝離宮ビルディング13階</t>
  </si>
  <si>
    <t>東京都渋谷区恵比寿1-23-23恵比寿スクエア5階</t>
  </si>
  <si>
    <t>T2010401094225</t>
  </si>
  <si>
    <t>154000</t>
  </si>
  <si>
    <t>14000</t>
  </si>
  <si>
    <t>誠に恐れ入りますが、振込み手数料は貴社ご負担にて宜しくお願い申し上げます。</t>
  </si>
  <si>
    <t>株式会社ＲＯＸＸ請求書6月分_45182291</t>
  </si>
  <si>
    <t>202406-771-1</t>
  </si>
  <si>
    <t>株式会社ROXX</t>
  </si>
  <si>
    <t>160-0022</t>
  </si>
  <si>
    <t>東京都新宿区新宿6-27-30 新宿イーストサイドスクエア8F</t>
  </si>
  <si>
    <t>東京都新宿区新宿6-27-30新宿イーストサイドスクエア8F</t>
  </si>
  <si>
    <t>03-6777-7070</t>
  </si>
  <si>
    <t>T4011001097376</t>
  </si>
  <si>
    <t>141625</t>
  </si>
  <si>
    <t>128750</t>
  </si>
  <si>
    <t>12875</t>
  </si>
  <si>
    <t>株式会社インフォマート 御中（メール送信先：kana_takahashi@infomart__45257241</t>
  </si>
  <si>
    <t>20240000005942</t>
  </si>
  <si>
    <t>請求書202400000005942</t>
  </si>
  <si>
    <t>建設業向けサイトの件</t>
  </si>
  <si>
    <t>株式会社インフォマート_2024年6_木村明）_45517173</t>
  </si>
  <si>
    <t>20240704-550219</t>
  </si>
  <si>
    <t>2024年6月クラスメソッドメンバーズご利用分(プロジェクト名:IMCustomer)</t>
  </si>
  <si>
    <t>67348</t>
  </si>
  <si>
    <t>61226</t>
  </si>
  <si>
    <t>6122</t>
  </si>
  <si>
    <t>株式会社インフォマート_請求書_20240600000495_45115228</t>
  </si>
  <si>
    <t>20240600000495</t>
  </si>
  <si>
    <t>株式会社ポテンシャライト</t>
  </si>
  <si>
    <t>153-0051</t>
  </si>
  <si>
    <t>東京都目黒区上目黒2-9-35 GS第2ビル 3階</t>
  </si>
  <si>
    <t>東京都目黒区上目黒2-9-35GS第2ビル3階</t>
  </si>
  <si>
    <t>T2011001115305</t>
  </si>
  <si>
    <t>748000</t>
  </si>
  <si>
    <t>680000</t>
  </si>
  <si>
    <t>68000</t>
  </si>
  <si>
    <t>・2024年6月分のご利用料金となります。・恐れ入りますが、お振込手数料は貴社ご負担にてお願い致します。・お振込の際は、本請求書に記載の事業所名義にてお振込くださいますようお願い申し上げます。異なるご名義にてお振込される場合は、必ず事前にご連絡願います。</t>
  </si>
  <si>
    <t>株式会社インフォマート御中_MN_請求書_202406-56（福山）_45517282</t>
  </si>
  <si>
    <t>202406-56</t>
  </si>
  <si>
    <t>株式会社MS-Japan</t>
  </si>
  <si>
    <t>株式会社MS‐Japan</t>
  </si>
  <si>
    <t>102-0071</t>
  </si>
  <si>
    <t>東京都 千代田区富士見2-10-2 飯田橋グラン・ブルーム4階</t>
  </si>
  <si>
    <t>東京都千代田区富士見2-10-2飯田橋グラン・ブルーム4階</t>
  </si>
  <si>
    <t>T9120001111949</t>
  </si>
  <si>
    <t>39600</t>
  </si>
  <si>
    <t>36000</t>
  </si>
  <si>
    <t>3600</t>
  </si>
  <si>
    <t>振込手数料はご負担いただきますようお願いいたします。</t>
  </si>
  <si>
    <t>株式会社インフォマート御中_MN_請求書_202406-61_PF2課_北村_45454615</t>
  </si>
  <si>
    <t>202406-61</t>
  </si>
  <si>
    <t>・振込手数料はご負担いただきますようお願いいたします・ManegyAdsの納品予定日が変更になる場合は、別途メールで通知いたします</t>
  </si>
  <si>
    <t>株式会社インフォマート御中_RPAbattonのご利用料金について_請求書_BTTNINV-_45257187</t>
  </si>
  <si>
    <t>BTTNINV-000368</t>
  </si>
  <si>
    <t>RPAbattonのご利用料金について</t>
  </si>
  <si>
    <t>株式会社batton</t>
  </si>
  <si>
    <t>105-6923</t>
  </si>
  <si>
    <t>東京都港区虎ノ門4-1-1 神谷町トラストタワー23F</t>
  </si>
  <si>
    <t>東京都港区虎ノ門4-1-1神谷町トラストタワー23F</t>
  </si>
  <si>
    <t>T8010001203378</t>
  </si>
  <si>
    <t>107800</t>
  </si>
  <si>
    <t>98000</t>
  </si>
  <si>
    <t>2024/8/01~2024/8/31ご利用分</t>
  </si>
  <si>
    <t>株式会社インフォマート御中_請求書_請求書20240000005625_45182258</t>
  </si>
  <si>
    <t>20240000005625</t>
  </si>
  <si>
    <t>請求書20240000005625</t>
  </si>
  <si>
    <t>55000</t>
  </si>
  <si>
    <t>株式会社インフォマート様_240601_250115請求書_45182308</t>
  </si>
  <si>
    <t>8625</t>
  </si>
  <si>
    <t>株式会社インフォマート様_240601_250115</t>
  </si>
  <si>
    <t>SALESCORE株式会社</t>
  </si>
  <si>
    <t>東京都渋谷区渋谷2-12-19東建インターナショナルビル本館3階</t>
  </si>
  <si>
    <t>03-6450-6405</t>
  </si>
  <si>
    <t>T6011001125548</t>
  </si>
  <si>
    <t>197571</t>
  </si>
  <si>
    <t>179610</t>
  </si>
  <si>
    <t>17961</t>
  </si>
  <si>
    <t>*お振込手数料はご負担願います。・ご利用期間:2024年6月1日〜2025年1月15日</t>
  </si>
  <si>
    <t>株式会社インフォマート様_45363527</t>
  </si>
  <si>
    <t>1849</t>
  </si>
  <si>
    <t>株式会社ジチタイワークス</t>
  </si>
  <si>
    <t>810-0022</t>
  </si>
  <si>
    <t>福岡市中央区薬院1-14-28 薬院ビル7F</t>
  </si>
  <si>
    <t>福岡市中央区薬院1-14-1WG薬院ビル7F</t>
  </si>
  <si>
    <t>092-716-1480</t>
  </si>
  <si>
    <t>T6290001095609</t>
  </si>
  <si>
    <t>2200000</t>
  </si>
  <si>
    <t>2000000</t>
  </si>
  <si>
    <t>株式会社エレクトロニック・ライブラリー（盛）_45257281</t>
  </si>
  <si>
    <t>2024/8/30</t>
  </si>
  <si>
    <t>2406000903</t>
  </si>
  <si>
    <t>モーニングクリッピングメール型利用料金2024年06月分</t>
  </si>
  <si>
    <t>株式会社エレクトロニック・ライブラリー</t>
  </si>
  <si>
    <t>104-0031</t>
  </si>
  <si>
    <t>東京都中央区京橋2-12-6</t>
  </si>
  <si>
    <t>03-6271-0671</t>
  </si>
  <si>
    <t>T3010701001805</t>
  </si>
  <si>
    <t>※お支払い期日までに銀行振込手数料をご負担のうえご入金ください。利用期間 2024年06月01日~2024年06月30日※基本料金(最低使用料)と利用料金合計の多い方を利用料請求対象額としています。</t>
  </si>
  <si>
    <t>株式会社プレイド（伊部）_20240701_45363585</t>
  </si>
  <si>
    <t>2024060639</t>
  </si>
  <si>
    <t>サービス利用料(2024年06月分)</t>
  </si>
  <si>
    <t>株式会社プレイド</t>
  </si>
  <si>
    <t>104-0061</t>
  </si>
  <si>
    <t>東京都中央区銀座6-10-1 GINZA SIX 10F</t>
  </si>
  <si>
    <t>東京都中央区銀座6-10-1GINZASIX10F</t>
  </si>
  <si>
    <t>T7010401096035</t>
  </si>
  <si>
    <t>640970</t>
  </si>
  <si>
    <t>582700</t>
  </si>
  <si>
    <t>58270</t>
  </si>
  <si>
    <t>振込手数料はご負担ください</t>
  </si>
  <si>
    <t>株式会社ペライチ（伊部）_20240706領収書_45601893</t>
  </si>
  <si>
    <t>860FA6EF-0029</t>
  </si>
  <si>
    <t>Wraptas-PeraichiInc.</t>
  </si>
  <si>
    <t>T2010001160170</t>
  </si>
  <si>
    <t>1078</t>
  </si>
  <si>
    <t>98</t>
  </si>
  <si>
    <t>株式会社リンク　2024年6月発行分請求書（高木利帆）_44640902</t>
  </si>
  <si>
    <t>20240614-00473030</t>
  </si>
  <si>
    <t>株式会社リンク</t>
  </si>
  <si>
    <t>107-0061</t>
  </si>
  <si>
    <t>東京都港区北青山 2-14-4 アーガイル青山 14階/15階</t>
  </si>
  <si>
    <t>東京都港区北青山2-14-4アーガイル青山14階/15階</t>
  </si>
  <si>
    <t>0120-948-135</t>
  </si>
  <si>
    <t>03-5785-2277</t>
  </si>
  <si>
    <t>T5010401031415</t>
  </si>
  <si>
    <t>1250576</t>
  </si>
  <si>
    <t>1136888</t>
  </si>
  <si>
    <t>113688</t>
  </si>
  <si>
    <t>株式会社住宅新報（増田雄太）_45055331</t>
  </si>
  <si>
    <t>000006421</t>
  </si>
  <si>
    <t>6421</t>
  </si>
  <si>
    <t>株式会社 住宅新報</t>
  </si>
  <si>
    <t>株式会社住宅新報</t>
  </si>
  <si>
    <t>東京都港区虎ノ門3-11-15 SVAX TTビル</t>
  </si>
  <si>
    <t>東京都港区虎ノ門3-11-15SVAXTTビル</t>
  </si>
  <si>
    <t>(03)6403-7820</t>
  </si>
  <si>
    <t>03-6403-7820</t>
  </si>
  <si>
    <t>T1010401135384</t>
  </si>
  <si>
    <t>株式会社物流ニュース（辻田彩純）_44576489</t>
  </si>
  <si>
    <t>L20240193</t>
  </si>
  <si>
    <t>広告料</t>
  </si>
  <si>
    <t>株式会社物流ニュース</t>
  </si>
  <si>
    <t>東京都中央区八丁堀3-18-6 PMO八丁堀III 4階</t>
  </si>
  <si>
    <t>東京都中央区八丁堀3-18-6PMO八丁堀III4階</t>
  </si>
  <si>
    <t>03-5860-1937</t>
  </si>
  <si>
    <t>T3010001224528</t>
  </si>
  <si>
    <t>※振込手数料はお客様のご負担でお願いします。</t>
  </si>
  <si>
    <t>横河請求書202407分_山田美玲_45363744</t>
  </si>
  <si>
    <t>請求合計表</t>
  </si>
  <si>
    <t>U2406004878</t>
  </si>
  <si>
    <t>横河レンタ·リース株式会社</t>
  </si>
  <si>
    <t>横河レンタ・リース株式会社</t>
  </si>
  <si>
    <t>東京都新宿区西新宿1-23-7新宿ファーストウエスト4階</t>
  </si>
  <si>
    <t>T8012401013423</t>
  </si>
  <si>
    <t>4387064</t>
  </si>
  <si>
    <t>3988240</t>
  </si>
  <si>
    <t>398824</t>
  </si>
  <si>
    <t>同封の請求書でご確認ください。</t>
  </si>
  <si>
    <t>沖縄 受付用家具購入の請求書2024.0528_44465918</t>
  </si>
  <si>
    <t>2024/5/28</t>
  </si>
  <si>
    <t>S007224538</t>
  </si>
  <si>
    <t>株式会社ビューティガレージ</t>
  </si>
  <si>
    <t>株式会社ビューティーガレージ福岡支所</t>
  </si>
  <si>
    <t>812-0016</t>
  </si>
  <si>
    <t>福岡県福岡市博多区博多駅南4-17-1</t>
  </si>
  <si>
    <t>092-431-5061</t>
  </si>
  <si>
    <t>T6011301013031</t>
  </si>
  <si>
    <t>湯浅コンサルティング辻田彩純）_45363456</t>
  </si>
  <si>
    <t>ご 請 求書</t>
  </si>
  <si>
    <t>Less/on. for Logistics(2024 年 6 月 26 日)講師料</t>
  </si>
  <si>
    <t>Less/on.forLogistics(2024年6月26日)講師料</t>
  </si>
  <si>
    <t>株式会社湯浅コンサルティング</t>
  </si>
  <si>
    <t>110-0005</t>
  </si>
  <si>
    <t>東京都台東区上野 5-3-10</t>
  </si>
  <si>
    <t>東京都台東区上野5-3-10</t>
  </si>
  <si>
    <t>03-5812-2099</t>
  </si>
  <si>
    <t>T3010501030467</t>
  </si>
  <si>
    <t>石塚　札幌商工会議所_44465906</t>
  </si>
  <si>
    <t>2024/6/3</t>
  </si>
  <si>
    <t>札 幌商工会議所</t>
  </si>
  <si>
    <t>札幌商工会議所</t>
  </si>
  <si>
    <t>札幌市中央区北1条西2-</t>
  </si>
  <si>
    <t>札幌市中央区北1条西2</t>
  </si>
  <si>
    <t>011-231-1317</t>
  </si>
  <si>
    <t>※会費·負担金は不課税です</t>
  </si>
  <si>
    <t>荻原 賢太さん_45517367</t>
  </si>
  <si>
    <t>2024/4/19</t>
  </si>
  <si>
    <t>246796</t>
  </si>
  <si>
    <t>印刷・加工</t>
  </si>
  <si>
    <t>株式会社ビジア</t>
  </si>
  <si>
    <t>556-0005</t>
  </si>
  <si>
    <t>大阪府大阪市浪速区日本橋4-7-7デンキョー日本橋ビル2階</t>
  </si>
  <si>
    <t>大阪府大阪府大阪市浪速区日本橋4-7-7デンキョー日本橋ビル2階</t>
  </si>
  <si>
    <t>06-6533-7188</t>
  </si>
  <si>
    <t>T2011001066184</t>
  </si>
  <si>
    <t>115500</t>
  </si>
  <si>
    <t>105000</t>
  </si>
  <si>
    <t>10500</t>
  </si>
  <si>
    <t>請求書_株式会社インフォマート_IN202406-1548_45601684</t>
  </si>
  <si>
    <t>IN202406-1548</t>
  </si>
  <si>
    <t>DX Suite ご利用費用</t>
  </si>
  <si>
    <t>DXSuiteご利用費用</t>
  </si>
  <si>
    <t>AIinside株式会社</t>
  </si>
  <si>
    <t>東京都港区海岸1―2―3汐留芝離宮ビルディング13階</t>
  </si>
  <si>
    <t>東京都渋谷区渋谷3-8-12渋谷第一生命ビルディング4階</t>
  </si>
  <si>
    <t>03-5468-5041</t>
  </si>
  <si>
    <t>T6011001106762</t>
  </si>
  <si>
    <t>ご利用にあたりご不明点等ございましたら、営業担当までお気軽にご連絡下さいませ。振込手数料は貴社にてご負担願います。</t>
  </si>
  <si>
    <t>請求書【クラウドワークス】6月分_（MK2課_杉山恵利花）_45385972</t>
  </si>
  <si>
    <t>B-00000000000001474540-2</t>
  </si>
  <si>
    <t>記事監修のご依頼</t>
  </si>
  <si>
    <t>22000</t>
  </si>
  <si>
    <t>2200</t>
  </si>
  <si>
    <t>請求書Fi_株式会社船井総合研究所_20240708_109122100_457188024_45601687</t>
  </si>
  <si>
    <t>4571880240705</t>
  </si>
  <si>
    <t>株式会社船井総合研究所</t>
  </si>
  <si>
    <t>541-0041</t>
  </si>
  <si>
    <t>大阪市中央区北浜4-4-10</t>
  </si>
  <si>
    <t>T5120001180782</t>
  </si>
  <si>
    <t>163476</t>
  </si>
  <si>
    <t>148615</t>
  </si>
  <si>
    <t>14861</t>
  </si>
  <si>
    <t>車両看板費用_西自動車_45182314</t>
  </si>
  <si>
    <t>納品請求書</t>
  </si>
  <si>
    <t>001078271</t>
  </si>
  <si>
    <t>株式会社 西自動車商会 登川本店</t>
  </si>
  <si>
    <t>株式会社西自動車商会</t>
  </si>
  <si>
    <t>904-2142</t>
  </si>
  <si>
    <t>沖縄県沖縄市字登川2389</t>
  </si>
  <si>
    <t>098-938-7255</t>
  </si>
  <si>
    <t>T7360002012182</t>
  </si>
  <si>
    <t>野村不動産_45517365</t>
  </si>
  <si>
    <t>2406100241</t>
  </si>
  <si>
    <t>野村不動産株式会社</t>
  </si>
  <si>
    <t>野村不動産株式会社都市開発第一事業本部H1T事業部</t>
  </si>
  <si>
    <t>163-0566</t>
  </si>
  <si>
    <t>東京都新宿区西新宿1-26-2</t>
  </si>
  <si>
    <t>0120-342-110</t>
  </si>
  <si>
    <t>T9011101017056</t>
  </si>
  <si>
    <t>339707</t>
  </si>
  <si>
    <t>308825</t>
  </si>
  <si>
    <t>30882</t>
  </si>
  <si>
    <t>防火防災テキスト_甲斐万由子_45257258</t>
  </si>
  <si>
    <t>納品書兼領収書</t>
  </si>
  <si>
    <t>P180289567598905480</t>
  </si>
  <si>
    <t>公益財団法人 東京防災救急協会</t>
  </si>
  <si>
    <t>公益財団法人東京防災救急協会</t>
  </si>
  <si>
    <t>東京都千代田区麹町1-12</t>
  </si>
  <si>
    <t>050-3816-2632</t>
  </si>
  <si>
    <t>T9010005014093</t>
  </si>
  <si>
    <t>7000</t>
  </si>
  <si>
    <t>6364</t>
  </si>
  <si>
    <t>636</t>
  </si>
  <si>
    <t>防火防災テキスト_角田早織_45257252</t>
  </si>
  <si>
    <t>P180297612793078434</t>
  </si>
  <si>
    <t>miner(approx=1.0)</t>
  </si>
  <si>
    <t>117/135 (86.67%)</t>
  </si>
  <si>
    <t>74/135 (54.81%)</t>
  </si>
  <si>
    <t>70/135 (51.85%)</t>
  </si>
  <si>
    <t>115/135 (85.19%)</t>
  </si>
  <si>
    <t>106/135 (78.52%)</t>
  </si>
  <si>
    <t>99/135 (73.33%)</t>
  </si>
  <si>
    <t>111/135 (82.22%)</t>
  </si>
  <si>
    <t>118/135 (87.41%)</t>
  </si>
  <si>
    <t>107/135 (79.26%)</t>
  </si>
  <si>
    <t>121/135 (89.63%)</t>
  </si>
  <si>
    <t>122/135 (90.37%)</t>
  </si>
  <si>
    <t>130/135 (96.30%)</t>
  </si>
  <si>
    <t>129/135 (95.56%)</t>
  </si>
  <si>
    <t>123/135 (91.11%)</t>
  </si>
  <si>
    <t>132/135 (97.78%)</t>
  </si>
  <si>
    <t>125/135 (92.59%)</t>
  </si>
  <si>
    <t>133/135 (98.52%)</t>
  </si>
  <si>
    <t>131/135 (97.04%)</t>
  </si>
  <si>
    <t>120/135 (88.89%)</t>
  </si>
  <si>
    <t>109/135 (80.74%)</t>
  </si>
  <si>
    <t>2798/3240 (86.36%)</t>
  </si>
  <si>
    <t>miner(approx=0.75)</t>
  </si>
  <si>
    <t>75/135 (55.56%)</t>
  </si>
  <si>
    <t>102/135 (75.56%)</t>
  </si>
  <si>
    <t>116/135 (85.93%)</t>
  </si>
  <si>
    <t>128/135 (94.81%)</t>
  </si>
  <si>
    <t>124/135 (91.85%)</t>
  </si>
  <si>
    <t>2853/3240 (88.06%)</t>
  </si>
  <si>
    <t>miner(approx=0.5)</t>
  </si>
  <si>
    <t>76/135 (56.30%)</t>
  </si>
  <si>
    <t>119/135 (88.15%)</t>
  </si>
  <si>
    <t>104/135 (77.04%)</t>
  </si>
  <si>
    <t>126/135 (93.33%)</t>
  </si>
  <si>
    <t>2886/3240 (89.07%)</t>
  </si>
  <si>
    <t>miner(approx=0.25)</t>
  </si>
  <si>
    <t>127/135 (94.07%)</t>
  </si>
  <si>
    <t>112/135 (82.96%)</t>
  </si>
  <si>
    <t>2912/3240 (89.88%)</t>
  </si>
  <si>
    <t>azure(approx=1.0)</t>
  </si>
  <si>
    <t>69/80 (86.25%)</t>
  </si>
  <si>
    <t>61/80 (76.25%)</t>
  </si>
  <si>
    <t>37/80 (46.25%)</t>
  </si>
  <si>
    <t>48/80 (60.00%)</t>
  </si>
  <si>
    <t>59/80 (73.75%)</t>
  </si>
  <si>
    <t>54/80 (67.50%)</t>
  </si>
  <si>
    <t>66/80 (82.50%)</t>
  </si>
  <si>
    <t>43/80 (53.75%)</t>
  </si>
  <si>
    <t>52/80 (65.00%)</t>
  </si>
  <si>
    <t>62/80 (77.50%)</t>
  </si>
  <si>
    <t>76/80 (95.00%)</t>
  </si>
  <si>
    <t>75/80 (93.75%)</t>
  </si>
  <si>
    <t>72/80 (90.00%)</t>
  </si>
  <si>
    <t>70/80 (87.50%)</t>
  </si>
  <si>
    <t>71/80 (88.75%)</t>
  </si>
  <si>
    <t>77/80 (96.25%)</t>
  </si>
  <si>
    <t>78/80 (97.50%)</t>
  </si>
  <si>
    <t>74/80 (92.50%)</t>
  </si>
  <si>
    <t>73/80 (91.25%)</t>
  </si>
  <si>
    <t>1572/1920 (81.88%)</t>
  </si>
  <si>
    <t>azure(approx=0.75)</t>
  </si>
  <si>
    <t>65/80 (81.25%)</t>
  </si>
  <si>
    <t>58/80 (72.50%)</t>
  </si>
  <si>
    <t>67/80 (83.75%)</t>
  </si>
  <si>
    <t>68/80 (85.00%)</t>
  </si>
  <si>
    <t>1644/1920 (85.62%)</t>
  </si>
  <si>
    <t>azure(approx=0.5)</t>
  </si>
  <si>
    <t>1677/1920 (87.34%)</t>
  </si>
  <si>
    <t>azure(approx=0.25)</t>
  </si>
  <si>
    <t>63/80 (78.75%)</t>
  </si>
  <si>
    <t>79/80 (98.75%)</t>
  </si>
  <si>
    <t>1703/1920 (88.70%)</t>
  </si>
  <si>
    <t>total(approx=1.0)</t>
  </si>
  <si>
    <t>186/215 (86.51%)</t>
  </si>
  <si>
    <t>135/215 (62.79%)</t>
  </si>
  <si>
    <t>107/215 (49.77%)</t>
  </si>
  <si>
    <t>184/215 (85.58%)</t>
  </si>
  <si>
    <t>154/215 (71.63%)</t>
  </si>
  <si>
    <t>158/215 (73.49%)</t>
  </si>
  <si>
    <t>165/215 (76.74%)</t>
  </si>
  <si>
    <t>150/215 (69.77%)</t>
  </si>
  <si>
    <t>173/215 (80.47%)</t>
  </si>
  <si>
    <t>206/215 (95.81%)</t>
  </si>
  <si>
    <t>188/215 (87.44%)</t>
  </si>
  <si>
    <t>204/215 (94.88%)</t>
  </si>
  <si>
    <t>195/215 (90.70%)</t>
  </si>
  <si>
    <t>207/215 (96.28%)</t>
  </si>
  <si>
    <t>209/215 (97.21%)</t>
  </si>
  <si>
    <t>193/215 (89.77%)</t>
  </si>
  <si>
    <t>210/215 (97.67%)</t>
  </si>
  <si>
    <t>203/215 (94.42%)</t>
  </si>
  <si>
    <t>178/215 (82.79%)</t>
  </si>
  <si>
    <t>4370/5160 (84.69%)</t>
  </si>
  <si>
    <t>total(approx=0.75)</t>
  </si>
  <si>
    <t>140/215 (65.12%)</t>
  </si>
  <si>
    <t>163/215 (75.81%)</t>
  </si>
  <si>
    <t>181/215 (84.19%)</t>
  </si>
  <si>
    <t>194/215 (90.23%)</t>
  </si>
  <si>
    <t>197/215 (91.63%)</t>
  </si>
  <si>
    <t>190/215 (88.37%)</t>
  </si>
  <si>
    <t>180/215 (83.72%)</t>
  </si>
  <si>
    <t>4497/5160 (87.15%)</t>
  </si>
  <si>
    <t>total(approx=0.5)</t>
  </si>
  <si>
    <t>142/215 (66.05%)</t>
  </si>
  <si>
    <t>189/215 (87.91%)</t>
  </si>
  <si>
    <t>192/215 (89.30%)</t>
  </si>
  <si>
    <t>196/215 (91.16%)</t>
  </si>
  <si>
    <t>198/215 (92.09%)</t>
  </si>
  <si>
    <t>200/215 (93.02%)</t>
  </si>
  <si>
    <t>208/215 (96.74%)</t>
  </si>
  <si>
    <t>4563/5160 (88.43%)</t>
  </si>
  <si>
    <t>total(approx=0.25)</t>
  </si>
  <si>
    <t>199/215 (92.56%)</t>
  </si>
  <si>
    <t>167/215 (77.67%)</t>
  </si>
  <si>
    <t>202/215 (93.95%)</t>
  </si>
  <si>
    <t>212/215 (98.60%)</t>
  </si>
  <si>
    <t>201/215 (93.49%)</t>
  </si>
  <si>
    <t>182/215 (84.65%)</t>
  </si>
  <si>
    <t>4615/5160 (89.44%)</t>
  </si>
  <si>
    <t>金融機関コード</t>
  </si>
  <si>
    <t>金融機関名</t>
  </si>
  <si>
    <t>金融機関名カナ</t>
  </si>
  <si>
    <t>支店コード</t>
  </si>
  <si>
    <t>支店名</t>
  </si>
  <si>
    <t>支店名カナ</t>
  </si>
  <si>
    <t>預金種別</t>
  </si>
  <si>
    <t>口座番号</t>
  </si>
  <si>
    <t>預金者名</t>
  </si>
  <si>
    <t>預金者名カナ</t>
  </si>
  <si>
    <t>西日本シティ銀行</t>
  </si>
  <si>
    <t>吉塚支店</t>
  </si>
  <si>
    <t>普通</t>
  </si>
  <si>
    <t>0846519</t>
  </si>
  <si>
    <t>0946519</t>
  </si>
  <si>
    <t>9/10 (90.00%)</t>
  </si>
  <si>
    <t>10/10 (100.00%)</t>
  </si>
  <si>
    <t>楽天銀行</t>
  </si>
  <si>
    <t>253</t>
  </si>
  <si>
    <t>第三営業支店</t>
  </si>
  <si>
    <t>7026122</t>
  </si>
  <si>
    <t>カ)カエン</t>
  </si>
  <si>
    <t>0009</t>
  </si>
  <si>
    <t>三井住友銀行</t>
  </si>
  <si>
    <t>619</t>
  </si>
  <si>
    <t>六本木支店</t>
  </si>
  <si>
    <t>7757915</t>
  </si>
  <si>
    <t>ドリル</t>
  </si>
  <si>
    <t>ドリル(カ</t>
  </si>
  <si>
    <t>新宿西口支店</t>
  </si>
  <si>
    <t>2921648</t>
  </si>
  <si>
    <t>ミロクウエブ キヤツシュインターナショナルカブシキガイシャ</t>
  </si>
  <si>
    <t>ミロクウエブキャッシュインターナショナルカブシキガイシヤ</t>
  </si>
  <si>
    <t>みずほ銀行</t>
  </si>
  <si>
    <t>銀座中央支店</t>
  </si>
  <si>
    <t>1387458</t>
  </si>
  <si>
    <t>アイディルートコンサルティング(カ</t>
  </si>
  <si>
    <t>0005</t>
  </si>
  <si>
    <t>三菱UFJ銀行</t>
  </si>
  <si>
    <t>341</t>
  </si>
  <si>
    <t>新宿支店</t>
  </si>
  <si>
    <t>0166194</t>
  </si>
  <si>
    <t>カ)クラウドワークス</t>
  </si>
  <si>
    <t>537</t>
  </si>
  <si>
    <t>五反田支店</t>
  </si>
  <si>
    <t>0581495</t>
  </si>
  <si>
    <t>カ)ギフティ</t>
  </si>
  <si>
    <t>赤坂支店</t>
  </si>
  <si>
    <t>1484077</t>
  </si>
  <si>
    <t>サイバートラスト(カ</t>
  </si>
  <si>
    <t>神田支店</t>
  </si>
  <si>
    <t>7714537</t>
  </si>
  <si>
    <t>小舟町支店</t>
  </si>
  <si>
    <t>8074334</t>
  </si>
  <si>
    <t>門前仲町支店</t>
  </si>
  <si>
    <t>4574318</t>
  </si>
  <si>
    <t>りそな銀行</t>
  </si>
  <si>
    <t>東京中央支店</t>
  </si>
  <si>
    <t>5458678</t>
  </si>
  <si>
    <t>人形町支店</t>
  </si>
  <si>
    <t>1272233</t>
  </si>
  <si>
    <t>カ)オーレ</t>
  </si>
  <si>
    <t>Mizuho Bank</t>
  </si>
  <si>
    <t>MizuhoBank</t>
  </si>
  <si>
    <t>China, Ltd. wuxi Branch</t>
  </si>
  <si>
    <t>TokyoHeadOffice</t>
  </si>
  <si>
    <t>F15794104110</t>
  </si>
  <si>
    <t>WUXI FEISU LOGISTICS INFORMATION TECHNOLOGY CO ., LTD</t>
  </si>
  <si>
    <t>7/10 (70.00%)</t>
  </si>
  <si>
    <t>MizuhoBank(China)</t>
  </si>
  <si>
    <t>F157794104110</t>
  </si>
  <si>
    <t>WUXIFEISULOGISTICSINFORMATIONSTECHNOLOGYCO,.LTD</t>
  </si>
  <si>
    <t>Mizuho Bank (China) , Ltd. wuxi Branch</t>
  </si>
  <si>
    <t>6/10 (60.00%)</t>
  </si>
  <si>
    <t>Tokyo Head Office</t>
  </si>
  <si>
    <t>8/10 (80.00%)</t>
  </si>
  <si>
    <t>日比谷支店</t>
  </si>
  <si>
    <t>当座</t>
  </si>
  <si>
    <t>6775567</t>
  </si>
  <si>
    <t>ニホンオラクル (カ</t>
  </si>
  <si>
    <t>ニホンオラクル(カ</t>
  </si>
  <si>
    <t>赤坂見附支店</t>
  </si>
  <si>
    <t>0090157</t>
  </si>
  <si>
    <t>シティバンク、エヌ・エイ</t>
  </si>
  <si>
    <t>東京支店</t>
  </si>
  <si>
    <t>7346863</t>
  </si>
  <si>
    <t>7346853</t>
  </si>
  <si>
    <t>ニホンオラクルカブシキガイシヤ</t>
  </si>
  <si>
    <t>825</t>
  </si>
  <si>
    <t>9522910</t>
  </si>
  <si>
    <t>本店</t>
  </si>
  <si>
    <t>5791050</t>
  </si>
  <si>
    <t>ニツテツソリユーシヨンズ(カ</t>
  </si>
  <si>
    <t>ニツテツソリユ-シヨンズ(カ</t>
  </si>
  <si>
    <t>十六銀行</t>
  </si>
  <si>
    <t>名古屋営業部</t>
  </si>
  <si>
    <t>121949</t>
  </si>
  <si>
    <t>1219949</t>
  </si>
  <si>
    <t>マルエム カブシキカイシャ</t>
  </si>
  <si>
    <t>マルエムカブシキカイシャ</t>
  </si>
  <si>
    <t>953</t>
  </si>
  <si>
    <t>ドットコム支店</t>
  </si>
  <si>
    <t>2343522</t>
  </si>
  <si>
    <t>2343523</t>
  </si>
  <si>
    <t>カ)パークシャ コミュニケーション</t>
  </si>
  <si>
    <t>カ)パークシャコミュニケーション</t>
  </si>
  <si>
    <t>400</t>
  </si>
  <si>
    <t>浄心支店</t>
  </si>
  <si>
    <t>1165013</t>
  </si>
  <si>
    <t>株式会社ナカムラ インターネット事業部</t>
  </si>
  <si>
    <t>株式会社ナカムラインターネット事業部</t>
  </si>
  <si>
    <t>カブシキガイシヤナカムラ インターネツトジギヨウブ</t>
  </si>
  <si>
    <t>カブシキガイシヤナカムラインターネツトジギヨウブ</t>
  </si>
  <si>
    <t>福岡銀行</t>
  </si>
  <si>
    <t>4877</t>
  </si>
  <si>
    <t>(株)西日本新聞社</t>
  </si>
  <si>
    <t>みなと銀行</t>
  </si>
  <si>
    <t>011</t>
  </si>
  <si>
    <t>本店営業部</t>
  </si>
  <si>
    <t>1984975</t>
  </si>
  <si>
    <t>手数料管理口 みなと銀行 法人業務部</t>
  </si>
  <si>
    <t>手数料管理口みなと銀行法人営業部</t>
  </si>
  <si>
    <t>テスウリョウカンリグチミナトギンコウホウジンギョウムブ</t>
  </si>
  <si>
    <t>高田馬場支店</t>
  </si>
  <si>
    <t>1922111</t>
  </si>
  <si>
    <t>クラスメソッド</t>
  </si>
  <si>
    <t>クラスメソッド(カ</t>
  </si>
  <si>
    <t>コザ信用金庫</t>
  </si>
  <si>
    <t>家里支店</t>
  </si>
  <si>
    <t>安里支店</t>
  </si>
  <si>
    <t>0.151030</t>
  </si>
  <si>
    <t>0151030</t>
  </si>
  <si>
    <t>第十集中支店</t>
  </si>
  <si>
    <t>7011356</t>
  </si>
  <si>
    <t>マネーフオワードケツサイ(カ</t>
  </si>
  <si>
    <t>比恵支店</t>
  </si>
  <si>
    <t>1118121</t>
  </si>
  <si>
    <t>カ)リファレンス</t>
  </si>
  <si>
    <t>福岡支店</t>
  </si>
  <si>
    <t>7720233</t>
  </si>
  <si>
    <t>北洋銀行</t>
  </si>
  <si>
    <t>0393079</t>
  </si>
  <si>
    <t>(株)昭和ビル</t>
  </si>
  <si>
    <t>カ)ショウワビル</t>
  </si>
  <si>
    <t>代々木上原支店</t>
  </si>
  <si>
    <t>0917140</t>
  </si>
  <si>
    <t>カ)オールスタジアム</t>
  </si>
  <si>
    <t>022</t>
  </si>
  <si>
    <t>浅草橋支店</t>
  </si>
  <si>
    <t>浅草支店</t>
  </si>
  <si>
    <t>1010831</t>
  </si>
  <si>
    <t>カ)ファイバーゲート</t>
  </si>
  <si>
    <t>469</t>
  </si>
  <si>
    <t>新宿中央支店</t>
  </si>
  <si>
    <t>3232467</t>
  </si>
  <si>
    <t>しらゆり支店</t>
  </si>
  <si>
    <t>ゆうちょ銀行</t>
  </si>
  <si>
    <t>018</t>
  </si>
  <si>
    <t>〇一八店</t>
  </si>
  <si>
    <t>7247861</t>
  </si>
  <si>
    <t>カ)キグルミックス</t>
  </si>
  <si>
    <t>0033</t>
  </si>
  <si>
    <t>PayPay銀行</t>
  </si>
  <si>
    <t>ビジネス営業部</t>
  </si>
  <si>
    <t>1320970</t>
  </si>
  <si>
    <t>1014506</t>
  </si>
  <si>
    <t>5/10 (50.00%)</t>
  </si>
  <si>
    <t>936</t>
  </si>
  <si>
    <t>アース支店</t>
  </si>
  <si>
    <t>1370001</t>
  </si>
  <si>
    <t>八十二銀行</t>
  </si>
  <si>
    <t>県庁内支店</t>
  </si>
  <si>
    <t>112989</t>
  </si>
  <si>
    <t>長野県ホテル旅館生活衛生同業組合</t>
  </si>
  <si>
    <t>7212481</t>
  </si>
  <si>
    <t>第102回全旅連全国大会</t>
  </si>
  <si>
    <t>第102回全旅連全国大会大会実行委員長西海正博</t>
  </si>
  <si>
    <t>ダイヒャクニカイゼンリョレンゼンコクタイカイ</t>
  </si>
  <si>
    <t>ダイヒャクカイゼンリョレンゼンコクタイカイタイカイジッコウイインチョウサイカイマサヒロ</t>
  </si>
  <si>
    <t>654</t>
  </si>
  <si>
    <t>ユリノキ支店</t>
  </si>
  <si>
    <t>8216581</t>
  </si>
  <si>
    <t>松町</t>
  </si>
  <si>
    <t>三菱UFJ</t>
  </si>
  <si>
    <t>浜松町支店</t>
  </si>
  <si>
    <t>888452</t>
  </si>
  <si>
    <t>カリインフォイート ダ イヒヨットリンマリカラ オざオ オ</t>
  </si>
  <si>
    <t>兜町支店</t>
  </si>
  <si>
    <t>575402</t>
  </si>
  <si>
    <t>第四北越銀行</t>
  </si>
  <si>
    <t>新潟東大通支店</t>
  </si>
  <si>
    <t>6527</t>
  </si>
  <si>
    <t>シーイーシーニイガタジョウホウサービス(カ</t>
  </si>
  <si>
    <t>シーイーシーニイガタジヨウホウサービス(カ</t>
  </si>
  <si>
    <t>横浜中央支店</t>
  </si>
  <si>
    <t>1438237</t>
  </si>
  <si>
    <t>VーCOMON 株式会社</t>
  </si>
  <si>
    <t>プイコモンカプシキガイシャ</t>
  </si>
  <si>
    <t>ブイコモンカブシキガイシャ</t>
  </si>
  <si>
    <t>宮の森支店</t>
  </si>
  <si>
    <t>0318588</t>
  </si>
  <si>
    <t>根津支店</t>
  </si>
  <si>
    <t>0981517</t>
  </si>
  <si>
    <t>一般社団法人 漁業情報サービスセンター</t>
  </si>
  <si>
    <t>シャ) ギョギョウジョウホウサービスセンター</t>
  </si>
  <si>
    <t>シャ)キョギョウジョウホウサービスセンター</t>
  </si>
  <si>
    <t>麹町中央支店</t>
  </si>
  <si>
    <t>4368951</t>
  </si>
  <si>
    <t>農林中央金庫</t>
  </si>
  <si>
    <t>4059630</t>
  </si>
  <si>
    <t>神戸駅前支店</t>
  </si>
  <si>
    <t>2404815</t>
  </si>
  <si>
    <t>板宿支店</t>
  </si>
  <si>
    <t>1639129</t>
  </si>
  <si>
    <t>兵庫信用金庫</t>
  </si>
  <si>
    <t>310600</t>
  </si>
  <si>
    <t>430</t>
  </si>
  <si>
    <t>室町支店</t>
  </si>
  <si>
    <t>3780327</t>
  </si>
  <si>
    <t>シヤ)ニホンプンショジョウホウマネジメントキヨウカイ</t>
  </si>
  <si>
    <t>シヤ)ニホンブンシヨジヨウホウマネジメントキヨウカイ</t>
  </si>
  <si>
    <t>荏原</t>
  </si>
  <si>
    <t>荏原支店</t>
  </si>
  <si>
    <t>エバラ</t>
  </si>
  <si>
    <t>1671154</t>
  </si>
  <si>
    <t>925</t>
  </si>
  <si>
    <t>東日本支店</t>
  </si>
  <si>
    <t>ヒガシニホン</t>
  </si>
  <si>
    <t>9585468</t>
  </si>
  <si>
    <t>カ)ネツトプロテクションズ</t>
  </si>
  <si>
    <t>カ)ネットプロテクシヨンズ</t>
  </si>
  <si>
    <t>ミツイスミトモ</t>
  </si>
  <si>
    <t>9598673</t>
  </si>
  <si>
    <t>上本町支店</t>
  </si>
  <si>
    <t>ウエキンマチ</t>
  </si>
  <si>
    <t>0318176</t>
  </si>
  <si>
    <t>カン オーエスジ ーコーポレーション</t>
  </si>
  <si>
    <t>カ)オーエススジーコーポレーシヨン</t>
  </si>
  <si>
    <t>0330446</t>
  </si>
  <si>
    <t>0330448</t>
  </si>
  <si>
    <t>カ)モノタロウ</t>
  </si>
  <si>
    <t>ミツイズミトモ</t>
  </si>
  <si>
    <t>4711897</t>
  </si>
  <si>
    <t>4711897]</t>
  </si>
  <si>
    <t>カ)ネツトプロテクシヨンズ</t>
  </si>
  <si>
    <t>関東第二支店</t>
  </si>
  <si>
    <t>関東第一支店</t>
  </si>
  <si>
    <t>5139594</t>
  </si>
  <si>
    <t>振込第二支店</t>
  </si>
  <si>
    <t>6917982</t>
  </si>
  <si>
    <t>十四号支店</t>
  </si>
  <si>
    <t>1031782</t>
  </si>
  <si>
    <t>10311782</t>
  </si>
  <si>
    <t>760</t>
  </si>
  <si>
    <t>すずらん支店</t>
  </si>
  <si>
    <t>4182047</t>
  </si>
  <si>
    <t>カヤマダデンキ</t>
  </si>
  <si>
    <t>カ)ヤマダデンキ</t>
  </si>
  <si>
    <t>552</t>
  </si>
  <si>
    <t>ハナミズキ</t>
  </si>
  <si>
    <t>3089907</t>
  </si>
  <si>
    <t>3/10 (30.00%)</t>
  </si>
  <si>
    <t>762</t>
  </si>
  <si>
    <t>702</t>
  </si>
  <si>
    <t>ひなぎく</t>
  </si>
  <si>
    <t>5067056</t>
  </si>
  <si>
    <t>武松町</t>
  </si>
  <si>
    <t>琉球銀行</t>
  </si>
  <si>
    <t>城間支店</t>
  </si>
  <si>
    <t>395811</t>
  </si>
  <si>
    <t>浦添商工会議所 会頭 又吉 康多郎</t>
  </si>
  <si>
    <t>浦添商工会議所会頭又吉康太郎</t>
  </si>
  <si>
    <t>ウラウェショウコウナギシュカイトウ マタヨシ ーサタロウ</t>
  </si>
  <si>
    <t>ウラソエショウコウカイギショカイトウマタヨシコウタロウ</t>
  </si>
  <si>
    <t>沖縄銀行</t>
  </si>
  <si>
    <t>1579306</t>
  </si>
  <si>
    <t>海邦銀行</t>
  </si>
  <si>
    <t>補希支店</t>
  </si>
  <si>
    <t>浦添支店</t>
  </si>
  <si>
    <t>0-549-910</t>
  </si>
  <si>
    <t>0549910</t>
  </si>
  <si>
    <t>3211002</t>
  </si>
  <si>
    <t>リフィニティブジャパン(カ</t>
  </si>
  <si>
    <t>リフイニテイブジヤパン(カ</t>
  </si>
  <si>
    <t>0403</t>
  </si>
  <si>
    <t>アメリカ銀行</t>
  </si>
  <si>
    <t>001</t>
  </si>
  <si>
    <t>1844017</t>
  </si>
  <si>
    <t>632</t>
  </si>
  <si>
    <t>8781746</t>
  </si>
  <si>
    <t>カ)フライヤー</t>
  </si>
  <si>
    <t>162</t>
  </si>
  <si>
    <t>渋谷中央支店</t>
  </si>
  <si>
    <t>1624106</t>
  </si>
  <si>
    <t>0137</t>
  </si>
  <si>
    <t>きらぼし銀行</t>
  </si>
  <si>
    <t>5069249</t>
  </si>
  <si>
    <t>321</t>
  </si>
  <si>
    <t>東京営業部</t>
  </si>
  <si>
    <t>1027915</t>
  </si>
  <si>
    <t>835</t>
  </si>
  <si>
    <t>第十一集中支店</t>
  </si>
  <si>
    <t>7986789</t>
  </si>
  <si>
    <t>カ)スマートエイチアール</t>
  </si>
  <si>
    <t>9305757</t>
  </si>
  <si>
    <t>クアルトリクス ゴウドウカイシヤ</t>
  </si>
  <si>
    <t>クアルトリクスゴウドウカイシヤ</t>
  </si>
  <si>
    <t>7701666</t>
  </si>
  <si>
    <t>カ)シンク</t>
  </si>
  <si>
    <t>1931680</t>
  </si>
  <si>
    <t>デジタルインボイススイシンキヨウギカイ</t>
  </si>
  <si>
    <t>GMOあおぞらネット銀行</t>
  </si>
  <si>
    <t>法人第二営業部</t>
  </si>
  <si>
    <t>1003361</t>
  </si>
  <si>
    <t>ジーエムオーペイメントゲートウェイカブシキガイシャ</t>
  </si>
  <si>
    <t>渋谷支店</t>
  </si>
  <si>
    <t>7888197</t>
  </si>
  <si>
    <t>3223241</t>
  </si>
  <si>
    <t>5204999</t>
  </si>
  <si>
    <t>8776295</t>
  </si>
  <si>
    <t>サイボウズ</t>
  </si>
  <si>
    <t>サイボウズ(カ</t>
  </si>
  <si>
    <t>梅田支店</t>
  </si>
  <si>
    <t>9029853</t>
  </si>
  <si>
    <t>カ)イルグルム</t>
  </si>
  <si>
    <t>7552860</t>
  </si>
  <si>
    <t>211</t>
  </si>
  <si>
    <t>0289884</t>
  </si>
  <si>
    <t>アールエックスジャパン(カ</t>
  </si>
  <si>
    <t>浜松町</t>
  </si>
  <si>
    <t>930</t>
  </si>
  <si>
    <t>日吉支店</t>
  </si>
  <si>
    <t>0221538</t>
  </si>
  <si>
    <t>カ)プライムナンバー</t>
  </si>
  <si>
    <t>0158</t>
  </si>
  <si>
    <t>京都銀行</t>
  </si>
  <si>
    <t>331</t>
  </si>
  <si>
    <t>福知山支店</t>
  </si>
  <si>
    <t>3940346</t>
  </si>
  <si>
    <t>3946452</t>
  </si>
  <si>
    <t>十八号支店</t>
  </si>
  <si>
    <t>十八号支点</t>
  </si>
  <si>
    <t>4860842</t>
  </si>
  <si>
    <t>*********</t>
  </si>
  <si>
    <t>3946</t>
  </si>
  <si>
    <t>新橋支店</t>
  </si>
  <si>
    <t>2350538</t>
  </si>
  <si>
    <t>4820846</t>
  </si>
  <si>
    <t>新橋駅前支店</t>
  </si>
  <si>
    <t>1179457</t>
  </si>
  <si>
    <t>那覇ポート支店</t>
  </si>
  <si>
    <t>0083961</t>
  </si>
  <si>
    <t>沖縄ヤマト運輸株式会社取締役社長赤嶺真一</t>
  </si>
  <si>
    <t>6330000</t>
  </si>
  <si>
    <t>カ)ロボツトペイメント シユウノウダイコウ</t>
  </si>
  <si>
    <t>カ)ロボツトペイメントシユウノウダイコウ</t>
  </si>
  <si>
    <t>200</t>
  </si>
  <si>
    <t>5222316</t>
  </si>
  <si>
    <t>0036808</t>
  </si>
  <si>
    <t>0106743</t>
  </si>
  <si>
    <t>0010</t>
  </si>
  <si>
    <t>268</t>
  </si>
  <si>
    <t>0521461</t>
  </si>
  <si>
    <t>0138</t>
  </si>
  <si>
    <t>横浜銀行</t>
  </si>
  <si>
    <t>914</t>
  </si>
  <si>
    <t>0001066</t>
  </si>
  <si>
    <t>第一営業支店</t>
  </si>
  <si>
    <t>7138323</t>
  </si>
  <si>
    <t>第一営業部</t>
  </si>
  <si>
    <t>ミズホギンコウ</t>
  </si>
  <si>
    <t>市ヶ谷支店</t>
  </si>
  <si>
    <t>1033808</t>
  </si>
  <si>
    <t>カブシキガイシヤニホンキンユウツウシンシヤ</t>
  </si>
  <si>
    <t>1033824</t>
  </si>
  <si>
    <t>1090002</t>
  </si>
  <si>
    <t>エフアイテイ21ジムキヨクカブシキガイシヤニホンキンユウツウシンシヤ</t>
  </si>
  <si>
    <t>鹿児島銀行</t>
  </si>
  <si>
    <t>中央支店</t>
  </si>
  <si>
    <t>3038425</t>
  </si>
  <si>
    <t>カ) グッド フェローズダ イニング</t>
  </si>
  <si>
    <t>カ)グッドフェローズダイニング</t>
  </si>
  <si>
    <t>0103356</t>
  </si>
  <si>
    <t>0249561</t>
  </si>
  <si>
    <t>カ)ニホンケイザイシヤ</t>
  </si>
  <si>
    <t>日本橋支店</t>
  </si>
  <si>
    <t>0803526</t>
  </si>
  <si>
    <t>013356</t>
  </si>
  <si>
    <t>三井住友信託銀行</t>
  </si>
  <si>
    <t>新橋出張所</t>
  </si>
  <si>
    <t>2234244</t>
  </si>
  <si>
    <t>0317452</t>
  </si>
  <si>
    <t>大阪営業部</t>
  </si>
  <si>
    <t>0888155</t>
  </si>
  <si>
    <t>東京UFJ信託銀行</t>
  </si>
  <si>
    <t>0156988</t>
  </si>
  <si>
    <t>0195016</t>
  </si>
  <si>
    <t>北海道銀行</t>
  </si>
  <si>
    <t>1525188</t>
  </si>
  <si>
    <t>札幌支店</t>
  </si>
  <si>
    <t>6659429</t>
  </si>
  <si>
    <t>北陸銀行</t>
  </si>
  <si>
    <t>金沢支店</t>
  </si>
  <si>
    <t>京橋中央支店</t>
  </si>
  <si>
    <t>4345800</t>
  </si>
  <si>
    <t>三菱UFJ信託銀行</t>
  </si>
  <si>
    <t>325</t>
  </si>
  <si>
    <t>銀座支店</t>
  </si>
  <si>
    <t>0133462</t>
  </si>
  <si>
    <t>シエンプレ(カ</t>
  </si>
  <si>
    <t>969</t>
  </si>
  <si>
    <t>アオイ</t>
  </si>
  <si>
    <t>1962526</t>
  </si>
  <si>
    <t>タイムズニジユウヨン(カ</t>
  </si>
  <si>
    <t>8307255</t>
  </si>
  <si>
    <t>カ)データデジタルデザイン</t>
  </si>
  <si>
    <t>0005892</t>
  </si>
  <si>
    <t>紀陽銀行</t>
  </si>
  <si>
    <t>箕島支店</t>
  </si>
  <si>
    <t>612686</t>
  </si>
  <si>
    <t>ユ)ヒカルオーキッド</t>
  </si>
  <si>
    <t>ありだ農業協同組合</t>
  </si>
  <si>
    <t>ありだ農業共同組合</t>
  </si>
  <si>
    <t>箕島支所</t>
  </si>
  <si>
    <t>4158229</t>
  </si>
  <si>
    <t>532</t>
  </si>
  <si>
    <t>九段支店</t>
  </si>
  <si>
    <t>1832794</t>
  </si>
  <si>
    <t>カ)ゴールズ</t>
  </si>
  <si>
    <t>商業団地支店</t>
  </si>
  <si>
    <t>2633</t>
  </si>
  <si>
    <t>沖縄県卸商業団地協同組合理事長平良秀樹</t>
  </si>
  <si>
    <t>1104794</t>
  </si>
  <si>
    <t>2629063</t>
  </si>
  <si>
    <t>9999999</t>
  </si>
  <si>
    <t>イノベーション企業法人部·赤坂支店ビジネスマッチングロ</t>
  </si>
  <si>
    <t>イノベーション企業法人部・赤坂支店ビジネスマッチング口</t>
  </si>
  <si>
    <t>4505655</t>
  </si>
  <si>
    <t>45056055</t>
  </si>
  <si>
    <t>カ)ラクス</t>
  </si>
  <si>
    <t>池田泉州銀行</t>
  </si>
  <si>
    <t>59126</t>
  </si>
  <si>
    <t>9561257</t>
  </si>
  <si>
    <t>沖繩銀行</t>
  </si>
  <si>
    <t>宜野湾支店</t>
  </si>
  <si>
    <t>1232266</t>
  </si>
  <si>
    <t>有限会社 あらかき商事 代表取締役 友 利 浩 太</t>
  </si>
  <si>
    <t>有限会社あらかき商事代表取締役有利浩太</t>
  </si>
  <si>
    <t>0187</t>
  </si>
  <si>
    <t>0280231</t>
  </si>
  <si>
    <t>タイガーサンギヨウ</t>
  </si>
  <si>
    <t>タイガーサンギヨウ(カ</t>
  </si>
  <si>
    <t>曙支店</t>
  </si>
  <si>
    <t>1570362</t>
  </si>
  <si>
    <t>すすきの支店</t>
  </si>
  <si>
    <t>0976679</t>
  </si>
  <si>
    <t>カ)ラフダイニング</t>
  </si>
  <si>
    <t>十勝清水町農業協同組合</t>
  </si>
  <si>
    <t>本所</t>
  </si>
  <si>
    <t>0778109</t>
  </si>
  <si>
    <t>15343</t>
  </si>
  <si>
    <t>1130034</t>
  </si>
  <si>
    <t>小禄支店</t>
  </si>
  <si>
    <t>383-577</t>
  </si>
  <si>
    <t>383577</t>
  </si>
  <si>
    <t>1563099</t>
  </si>
  <si>
    <t>1463175</t>
  </si>
  <si>
    <t>弁護士法人 匠総合法律事務所</t>
  </si>
  <si>
    <t>匠総合法律事務所</t>
  </si>
  <si>
    <t>ベンゴシホウジンタクミソウゴウホウリツジムショ</t>
  </si>
  <si>
    <t>1915101</t>
  </si>
  <si>
    <t>カ)ロゼツタ</t>
  </si>
  <si>
    <t>カ)ロセツタ</t>
  </si>
  <si>
    <t>252732</t>
  </si>
  <si>
    <t>京橋支店</t>
  </si>
  <si>
    <t>6572717</t>
  </si>
  <si>
    <t>0120986</t>
  </si>
  <si>
    <t>9025980</t>
  </si>
  <si>
    <t>江坂支店</t>
  </si>
  <si>
    <t>312972</t>
  </si>
  <si>
    <t>有限会社 明宏</t>
  </si>
  <si>
    <t>0038</t>
  </si>
  <si>
    <t>住信SBIネット銀行</t>
  </si>
  <si>
    <t>106</t>
  </si>
  <si>
    <t>法人第一支店</t>
  </si>
  <si>
    <t>1146339</t>
  </si>
  <si>
    <t>カ)アイケア</t>
  </si>
  <si>
    <t>0036</t>
  </si>
  <si>
    <t>252</t>
  </si>
  <si>
    <t>第二営業支店</t>
  </si>
  <si>
    <t>7651550</t>
  </si>
  <si>
    <t>7661550</t>
  </si>
  <si>
    <t>カ)ロツクス</t>
  </si>
  <si>
    <t>恵比寿支店</t>
  </si>
  <si>
    <t>1702076</t>
  </si>
  <si>
    <t>日本橋中央支店</t>
  </si>
  <si>
    <t>0247792</t>
  </si>
  <si>
    <t>カ)エムエス ジャパン</t>
  </si>
  <si>
    <t>カ)エムエスジャパン</t>
  </si>
  <si>
    <t>1866578</t>
  </si>
  <si>
    <t>飯田橋支店</t>
  </si>
  <si>
    <t>2666717</t>
  </si>
  <si>
    <t>7880630</t>
  </si>
  <si>
    <t>カ)バトン</t>
  </si>
  <si>
    <t>1458347</t>
  </si>
  <si>
    <t>ベンゴシホウジン タクミソウゴウホウリツジムショ</t>
  </si>
  <si>
    <t>4052380</t>
  </si>
  <si>
    <t>セールスコア(カ</t>
  </si>
  <si>
    <t>660</t>
  </si>
  <si>
    <t>4386894</t>
  </si>
  <si>
    <t>カ)ジチタイワークス</t>
  </si>
  <si>
    <t>701</t>
  </si>
  <si>
    <t>8058651</t>
  </si>
  <si>
    <t>111</t>
  </si>
  <si>
    <t>内幸町営業部</t>
  </si>
  <si>
    <t>0133033</t>
  </si>
  <si>
    <t>653</t>
  </si>
  <si>
    <t>8618775</t>
  </si>
  <si>
    <t>カ)プレイド</t>
  </si>
  <si>
    <t>188</t>
  </si>
  <si>
    <t>1613383</t>
  </si>
  <si>
    <t>084</t>
  </si>
  <si>
    <t>青山通支店</t>
  </si>
  <si>
    <t>0478728</t>
  </si>
  <si>
    <t>広尾支店</t>
  </si>
  <si>
    <t>1227939</t>
  </si>
  <si>
    <t>0378316</t>
  </si>
  <si>
    <t>カ)ジュウタクシンポウ</t>
  </si>
  <si>
    <t>020</t>
  </si>
  <si>
    <t>0700896</t>
  </si>
  <si>
    <t>07700896</t>
  </si>
  <si>
    <t>カブシキガイシヤ ブツリユウニユース</t>
  </si>
  <si>
    <t>カブシキガイシヤブツリユウニユース</t>
  </si>
  <si>
    <t>大手町営業部</t>
  </si>
  <si>
    <t>2115541</t>
  </si>
  <si>
    <t>0192805</t>
  </si>
  <si>
    <t>1706174</t>
  </si>
  <si>
    <t>神田駅前支店</t>
  </si>
  <si>
    <t>2162530</t>
  </si>
  <si>
    <t>0131637</t>
  </si>
  <si>
    <t>010105237</t>
  </si>
  <si>
    <t>0105237</t>
  </si>
  <si>
    <t>北海道信用金庫</t>
  </si>
  <si>
    <t>5079791</t>
  </si>
  <si>
    <t>札幌中央信用組合</t>
  </si>
  <si>
    <t>1026044</t>
  </si>
  <si>
    <t>北央信用組合</t>
  </si>
  <si>
    <t>2119696</t>
  </si>
  <si>
    <t>法人営業部</t>
  </si>
  <si>
    <t>1540906</t>
  </si>
  <si>
    <t>カ)ビジア</t>
  </si>
  <si>
    <t>9242633</t>
  </si>
  <si>
    <t>エーアイインサイド(カ</t>
  </si>
  <si>
    <t>エーアイインサイドカ</t>
  </si>
  <si>
    <t>美里支店</t>
  </si>
  <si>
    <t>933446</t>
  </si>
  <si>
    <t>カ)ニシジドウシャショウカイ</t>
  </si>
  <si>
    <t>カ)ニシジドウシャソウカイ</t>
  </si>
  <si>
    <t>野村不動産_45517365　</t>
  </si>
  <si>
    <t>147</t>
  </si>
  <si>
    <t>新東京支店</t>
  </si>
  <si>
    <t>3998239</t>
  </si>
  <si>
    <t>ノムラフドウサン(カ</t>
  </si>
  <si>
    <t>4/10 (40.00%)</t>
  </si>
  <si>
    <t>171/174 (98.28%)</t>
  </si>
  <si>
    <t>152/174 (87.36%)</t>
  </si>
  <si>
    <t>170/174 (97.70%)</t>
  </si>
  <si>
    <t>160/174 (91.95%)</t>
  </si>
  <si>
    <t>146/174 (83.91%)</t>
  </si>
  <si>
    <t>157/174 (90.23%)</t>
  </si>
  <si>
    <t>139/174 (79.89%)</t>
  </si>
  <si>
    <t>1589/1740 (91.32%)</t>
  </si>
  <si>
    <t>154/174 (88.51%)</t>
  </si>
  <si>
    <t>153/174 (87.93%)</t>
  </si>
  <si>
    <t>156/174 (89.66%)</t>
  </si>
  <si>
    <t>1615/1740 (92.82%)</t>
  </si>
  <si>
    <t>161/174 (92.53%)</t>
  </si>
  <si>
    <t>158/174 (90.80%)</t>
  </si>
  <si>
    <t>1624/1740 (93.33%)</t>
  </si>
  <si>
    <t>163/174 (93.68%)</t>
  </si>
  <si>
    <t>159/174 (91.38%)</t>
  </si>
  <si>
    <t>1644/1740 (94.48%)</t>
  </si>
  <si>
    <t>102/108 (94.44%)</t>
  </si>
  <si>
    <t>93/108 (86.11%)</t>
  </si>
  <si>
    <t>106/108 (98.15%)</t>
  </si>
  <si>
    <t>104/108 (96.30%)</t>
  </si>
  <si>
    <t>90/108 (83.33%)</t>
  </si>
  <si>
    <t>101/108 (93.52%)</t>
  </si>
  <si>
    <t>83/108 (76.85%)</t>
  </si>
  <si>
    <t>84/108 (77.78%)</t>
  </si>
  <si>
    <t>89/108 (82.41%)</t>
  </si>
  <si>
    <t>954/1080 (88.33%)</t>
  </si>
  <si>
    <t>94/108 (87.04%)</t>
  </si>
  <si>
    <t>92/108 (85.19%)</t>
  </si>
  <si>
    <t>91/108 (84.26%)</t>
  </si>
  <si>
    <t>103/108 (95.37%)</t>
  </si>
  <si>
    <t>989/1080 (91.57%)</t>
  </si>
  <si>
    <t>105/108 (97.22%)</t>
  </si>
  <si>
    <t>96/108 (88.89%)</t>
  </si>
  <si>
    <t>998/1080 (92.41%)</t>
  </si>
  <si>
    <t>95/108 (87.96%)</t>
  </si>
  <si>
    <t>107/108 (99.07%)</t>
  </si>
  <si>
    <t>1000/1080 (92.59%)</t>
  </si>
  <si>
    <t>274/283 (96.82%)</t>
  </si>
  <si>
    <t>245/283 (86.57%)</t>
  </si>
  <si>
    <t>277/283 (97.88%)</t>
  </si>
  <si>
    <t>275/283 (97.17%)</t>
  </si>
  <si>
    <t>242/283 (85.51%)</t>
  </si>
  <si>
    <t>261/283 (92.23%)</t>
  </si>
  <si>
    <t>229/283 (80.92%)</t>
  </si>
  <si>
    <t>228/283 (80.57%)</t>
  </si>
  <si>
    <t>2547/2830 (90.00%)</t>
  </si>
  <si>
    <t>248/283 (87.63%)</t>
  </si>
  <si>
    <t>246/283 (86.93%)</t>
  </si>
  <si>
    <t>249/283 (87.99%)</t>
  </si>
  <si>
    <t>259/283 (91.52%)</t>
  </si>
  <si>
    <t>2608/2830 (92.16%)</t>
  </si>
  <si>
    <t>276/283 (97.53%)</t>
  </si>
  <si>
    <t>250/283 (88.34%)</t>
  </si>
  <si>
    <t>256/283 (90.46%)</t>
  </si>
  <si>
    <t>264/283 (93.29%)</t>
  </si>
  <si>
    <t>2626/2830 (92.79%)</t>
  </si>
  <si>
    <t>258/283 (91.17%)</t>
  </si>
  <si>
    <t>254/283 (89.75%)</t>
  </si>
  <si>
    <t>251/283 (88.69%)</t>
  </si>
  <si>
    <t>267/283 (94.35%)</t>
  </si>
  <si>
    <t>2648/2830 (93.57%)</t>
  </si>
  <si>
    <t>明細番号</t>
  </si>
  <si>
    <t>明細日付</t>
  </si>
  <si>
    <t>明細項目</t>
  </si>
  <si>
    <t>単価</t>
  </si>
  <si>
    <t>単位</t>
  </si>
  <si>
    <t>数量</t>
  </si>
  <si>
    <t>税区分</t>
  </si>
  <si>
    <t>消費税率</t>
  </si>
  <si>
    <t>消費税額</t>
  </si>
  <si>
    <t>金額(税抜き)</t>
  </si>
  <si>
    <t>金額(税込)</t>
  </si>
  <si>
    <t>【アイディルートコンサルティング】株式会社インフォマート御中_idr24-1473_IFM__45115253.pdf</t>
  </si>
  <si>
    <t>2024/06/30</t>
  </si>
  <si>
    <t>ISMAP取得支援_PMO_202406</t>
  </si>
  <si>
    <t>10</t>
  </si>
  <si>
    <t>4/12 (33.33%)</t>
  </si>
  <si>
    <t>自社SaaSシステムの開発業務</t>
  </si>
  <si>
    <t>721000</t>
  </si>
  <si>
    <t>0.4</t>
  </si>
  <si>
    <t>288400</t>
  </si>
  <si>
    <t>7/12 (58.33%)</t>
  </si>
  <si>
    <t>リモート署名サービス 基本利用料</t>
  </si>
  <si>
    <t>式</t>
  </si>
  <si>
    <t>2023/09/01~2024/08/31:2024/06</t>
  </si>
  <si>
    <t>6/12 (50.00%)</t>
  </si>
  <si>
    <t>6/13/24</t>
  </si>
  <si>
    <t>等身大パネル(屋内向け)発泡パネル マット紙・UVマットラミ+カットライン作成 有り</t>
  </si>
  <si>
    <t>等身大パネル(屋内向け)発泡パネルマット紙・UVマットラミ+カットライン作成有り仕上がりサイズA2サイズ(420mm×594mm)入稿データの種類1点</t>
  </si>
  <si>
    <t>円</t>
  </si>
  <si>
    <t>仕上がりサイズ A2サイズ(420mm×594mm) 入稿データの種類1点</t>
  </si>
  <si>
    <t>屋内イベントにて、写真撮影用の手持ちPOPの作成をお願いいたします。</t>
  </si>
  <si>
    <t>5/12 (41.67%)</t>
  </si>
  <si>
    <t>【御請求書】IM様アドミン開発ラボオフサイト4名 2024年6月度_45363710.pdf</t>
  </si>
  <si>
    <t>4名SE/(450千円/人月×4名=800千円/月)</t>
  </si>
  <si>
    <t>【御請求書】IM様新規プロジェクト開発BDラボ2名 2024年6月度_45363700.pdf</t>
  </si>
  <si>
    <t>1名SE/(450千円/人月×1名=450千円/月)</t>
  </si>
  <si>
    <t>1名SE/(600千円/人月×1名=600千円/月)</t>
  </si>
  <si>
    <t>Usage Billing - B91962 : Oracle Cloud Infrastructure - Block Volume Performance - Performance Units Per Gigabyte Per Month</t>
  </si>
  <si>
    <t>1640</t>
  </si>
  <si>
    <t>12/12 (100.00%)</t>
  </si>
  <si>
    <t>6/28/24</t>
  </si>
  <si>
    <t>インフラ業務支援 2024年6月分</t>
  </si>
  <si>
    <t>インフラ業務支援2024年6月分</t>
  </si>
  <si>
    <t>課税10%対象</t>
  </si>
  <si>
    <t>8/12 (66.67%)</t>
  </si>
  <si>
    <t>システムサポート 2024年6月分</t>
  </si>
  <si>
    <t>外部結合テスト/総合テスト/移行支援 2024年6月分</t>
  </si>
  <si>
    <t>外部結合テスト/総合テスト/移行支援2024年6月分</t>
  </si>
  <si>
    <t>9/12 (75.00%)</t>
  </si>
  <si>
    <t>②【請求書】OCI移行支援作業_DBA支援_2024年6月分_D112400012946_0_45454583.pdf</t>
  </si>
  <si>
    <t>OCI移行支援作業_DBA支援2024年6月分</t>
  </si>
  <si>
    <t>課税</t>
  </si>
  <si>
    <t>3/12 (25.00%)</t>
  </si>
  <si>
    <t>AWS利用費 2787-1480-XXXX Info Mart awsimlab</t>
  </si>
  <si>
    <t>$1612.9719</t>
  </si>
  <si>
    <t>256285</t>
  </si>
  <si>
    <t>7/8/24</t>
  </si>
  <si>
    <t>セキュリオ ベーシックプラン(2024/08/01-2025/07/31)</t>
  </si>
  <si>
    <t>セキュリオベーシックプラン(2024/08/01-2025/07/31)</t>
  </si>
  <si>
    <t>950</t>
  </si>
  <si>
    <t>※印は軽減税率(8%)適用商品です。</t>
  </si>
  <si>
    <t>室料</t>
  </si>
  <si>
    <t>44000</t>
  </si>
  <si>
    <t>52200</t>
  </si>
  <si>
    <t>2024/6/1-2024/6/30</t>
  </si>
  <si>
    <t>COSMOSNET</t>
  </si>
  <si>
    <t>2024.06.01〜 2024.06.30</t>
  </si>
  <si>
    <t>COSMOSNET問合票ご利用枚数0.5枚</t>
  </si>
  <si>
    <t>260898633株式会社リロードエッジC2フル</t>
  </si>
  <si>
    <t>1600</t>
  </si>
  <si>
    <t>400993959株式会社備長C2フル</t>
  </si>
  <si>
    <t>401478806有限会社BフードサービスC2フル</t>
  </si>
  <si>
    <t>540269952株式会社関西フーズC2フル</t>
  </si>
  <si>
    <t>655009184株式会社ぐっとくるダイニング</t>
  </si>
  <si>
    <t>710319253株式会社夢喰房C2フル</t>
  </si>
  <si>
    <t>860034871株式会社牛右ヱ門C2フル</t>
  </si>
  <si>
    <t>966052744株式会社博多三氣C2フル</t>
  </si>
  <si>
    <t>907622751萬豊株式会社C2フル</t>
  </si>
  <si>
    <t>684001880株式会社ヴィクセスCCR全文PDFB</t>
  </si>
  <si>
    <t>0.50</t>
  </si>
  <si>
    <t>986656940スエヒロセントラルキッチン株C2フル</t>
  </si>
  <si>
    <t>C2ダウンロードA</t>
  </si>
  <si>
    <t>800761061株式会社フェリックスC2フル</t>
  </si>
  <si>
    <t>900282048タピック沖縄株式会社C2フル</t>
  </si>
  <si>
    <t>Adobe XD for teams Subscription Renewal 1 User Level 2 10 - 49</t>
  </si>
  <si>
    <t>22932</t>
  </si>
  <si>
    <t>2</t>
  </si>
  <si>
    <t>45864</t>
  </si>
  <si>
    <t>2024/4/1</t>
  </si>
  <si>
    <t>令和6年度協定商社年会費</t>
  </si>
  <si>
    <t>(令和6年4月~令和7年3月分)</t>
  </si>
  <si>
    <t>6/7/24</t>
  </si>
  <si>
    <t>第102回全旅連全国大会 懇親会参加費(登録料)</t>
  </si>
  <si>
    <t>第102回全旅連全国大会懇親会参加費(登録費)</t>
  </si>
  <si>
    <t>コーポレートリクルーターサポート システム利用料</t>
  </si>
  <si>
    <t>2024年6月1日付ご入社/BU2495647様のご成約</t>
  </si>
  <si>
    <t>基本料Pocket WiFiブラン+(にねん)</t>
  </si>
  <si>
    <t>6200</t>
  </si>
  <si>
    <t>11/12 (91.67%)</t>
  </si>
  <si>
    <t>10/12 (83.33%)</t>
  </si>
  <si>
    <t>ご宿泊代</t>
  </si>
  <si>
    <t>2021/6/26</t>
  </si>
  <si>
    <t>チラシ·フライヤー (300部) 他1作</t>
  </si>
  <si>
    <t>SMS送信料金 (1~5000通)</t>
  </si>
  <si>
    <t>課税(10%)</t>
  </si>
  <si>
    <t>28880</t>
  </si>
  <si>
    <t>6/7</t>
  </si>
  <si>
    <t>パフォーマンスチャージ(株式会社リコーの代行請求)</t>
  </si>
  <si>
    <t>パフォーマンスチャージ(株式会社リコーの代理請求)IMC3510513540</t>
  </si>
  <si>
    <t>4125</t>
  </si>
  <si>
    <t>IMC3510 513540</t>
  </si>
  <si>
    <t>パフォーマンスチャージ(株式会社リコーの代理請求)IMC3510510634</t>
  </si>
  <si>
    <t>29812</t>
  </si>
  <si>
    <t>INC3510 510634</t>
  </si>
  <si>
    <t>パフォーマンスチャージ(株式会社リコーの代理請求)IMC3510610132</t>
  </si>
  <si>
    <t>12122</t>
  </si>
  <si>
    <t>INC3510 610132</t>
  </si>
  <si>
    <t>TM3A5353890092250</t>
  </si>
  <si>
    <t>6/3</t>
  </si>
  <si>
    <t>軽作業ヘルメット白1個</t>
  </si>
  <si>
    <t>1860</t>
  </si>
  <si>
    <t>15</t>
  </si>
  <si>
    <t>27900</t>
  </si>
  <si>
    <t>明細番号=伝票番号?</t>
  </si>
  <si>
    <t>TM3A5654792665932</t>
  </si>
  <si>
    <t>6/4</t>
  </si>
  <si>
    <t>マイレットmini-101パック</t>
  </si>
  <si>
    <t>1408</t>
  </si>
  <si>
    <t>3</t>
  </si>
  <si>
    <t>4224</t>
  </si>
  <si>
    <t>TM3A5791980092250</t>
  </si>
  <si>
    <t>6/5</t>
  </si>
  <si>
    <t>16</t>
  </si>
  <si>
    <t>6/6</t>
  </si>
  <si>
    <t>富士ミネラルウォーター非常用5年保存水2Lペットボトル1セット(30本:6本×5ケース)</t>
  </si>
  <si>
    <t>7860</t>
  </si>
  <si>
    <t>4</t>
  </si>
  <si>
    <t>8</t>
  </si>
  <si>
    <t>クイックルハンディ取り替え用シートブラック1パック(6枚)</t>
  </si>
  <si>
    <t>714</t>
  </si>
  <si>
    <t>2142</t>
  </si>
  <si>
    <t>ペーパータオル(エコノミー)200枚/パック1セット(42パック)</t>
  </si>
  <si>
    <t>3906</t>
  </si>
  <si>
    <t>6/11</t>
  </si>
  <si>
    <t>おそうじシートアルコールタイプ1セット(1600枚:40枚×40パック)</t>
  </si>
  <si>
    <t>8800</t>
  </si>
  <si>
    <t>6/19</t>
  </si>
  <si>
    <t>αエコペーパータイプTR1箱(5000枚:500枚×10冊)</t>
  </si>
  <si>
    <t>3250</t>
  </si>
  <si>
    <t>6</t>
  </si>
  <si>
    <t>19500</t>
  </si>
  <si>
    <t>クリアホルダーA4クリア厚さ0.2mm1セット(600枚:100枚×6パック)</t>
  </si>
  <si>
    <t>3954</t>
  </si>
  <si>
    <t>6/20</t>
  </si>
  <si>
    <t>ハンディマイク付メガホン1個</t>
  </si>
  <si>
    <t>3633</t>
  </si>
  <si>
    <t>アルカリ乾電池単3形1パック(10本)</t>
  </si>
  <si>
    <t>246</t>
  </si>
  <si>
    <t>2460</t>
  </si>
  <si>
    <t>アルカリ乾電池単4形1パック(10本)</t>
  </si>
  <si>
    <t>6/21</t>
  </si>
  <si>
    <t>LED懐中電灯乾電池エボルタNEO単4形3本付1個</t>
  </si>
  <si>
    <t>952</t>
  </si>
  <si>
    <t>アルカリ乾電池単1形セット(100本:2本×50パック)</t>
  </si>
  <si>
    <t>11400</t>
  </si>
  <si>
    <t>アルカリ乾電池単2形1セット(100本:2本×50パック)</t>
  </si>
  <si>
    <t>8350</t>
  </si>
  <si>
    <t>救急セット1セット</t>
  </si>
  <si>
    <t>3391</t>
  </si>
  <si>
    <t>6/24</t>
  </si>
  <si>
    <t>6/25</t>
  </si>
  <si>
    <t>無地ダンボール箱B4判対応Aフルート高さ250mm1パック(10枚)</t>
  </si>
  <si>
    <t>1302</t>
  </si>
  <si>
    <t>2604</t>
  </si>
  <si>
    <t>無地ダンボール箱A3判対応Aフルート高さ295mm1パック(10枚)</t>
  </si>
  <si>
    <t>1599</t>
  </si>
  <si>
    <t>3198</t>
  </si>
  <si>
    <t>6/26</t>
  </si>
  <si>
    <t>エリエール薬用消毒できるアルコールタオルつめかえ用1パック(70枚)</t>
  </si>
  <si>
    <t>316</t>
  </si>
  <si>
    <t>エリエール除菌できるアルコールタオルウイルス除去詰替用1パック(210枚:70枚×3個)</t>
  </si>
  <si>
    <t>921</t>
  </si>
  <si>
    <t>1842</t>
  </si>
  <si>
    <t>日付について、すべてに記入すべき?</t>
  </si>
  <si>
    <t>それとも、すべてに記入しないべき?</t>
  </si>
  <si>
    <t>紙手提袋丸紐大ヨコ320×タテ400×マチ幅115mm茶1セット(300枚:50枚×6パック)</t>
  </si>
  <si>
    <t>6168</t>
  </si>
  <si>
    <t>ノートブックセミB5A罫7mm40枚1セット(10冊)</t>
  </si>
  <si>
    <t>510</t>
  </si>
  <si>
    <t>1020</t>
  </si>
  <si>
    <t>ノートブックA4A罫7mm40枚1セット(10冊)</t>
  </si>
  <si>
    <t>1370</t>
  </si>
  <si>
    <t>くねくねファンTaskar1ホワイト1個</t>
  </si>
  <si>
    <t>792</t>
  </si>
  <si>
    <t>フォールデイングステップ32ワイドブラック1台</t>
  </si>
  <si>
    <t>6/27</t>
  </si>
  <si>
    <t>配送料</t>
  </si>
  <si>
    <t>1500</t>
  </si>
  <si>
    <t>2024/07/01-2024/09/30</t>
  </si>
  <si>
    <t>WC1 ADV INITIAL AND OGS UP TO 50K</t>
  </si>
  <si>
    <t>WC1ADVINITIALANDOGSUPTO50K</t>
  </si>
  <si>
    <t>132400</t>
  </si>
  <si>
    <t>小計は分割する?明細自体の数量と価格との計算が合わない</t>
  </si>
  <si>
    <t>IC1 USER - WC ADVANCED DATA</t>
  </si>
  <si>
    <t>WC1USER-WCADVANCEDDATА</t>
  </si>
  <si>
    <t>73400</t>
  </si>
  <si>
    <t>flierサービス利用料 2024年6月</t>
  </si>
  <si>
    <t>HRストラテジープラン</t>
  </si>
  <si>
    <t>630</t>
  </si>
  <si>
    <t>名</t>
  </si>
  <si>
    <t>700</t>
  </si>
  <si>
    <t>-3131100</t>
  </si>
  <si>
    <t>Keywordmap 月額費用</t>
  </si>
  <si>
    <t>外税</t>
  </si>
  <si>
    <t>65206870</t>
  </si>
  <si>
    <t>6/27/24</t>
  </si>
  <si>
    <t>Creative Cloud コンプリートプラン</t>
  </si>
  <si>
    <t>CreativeCloudコンプリートプラン</t>
  </si>
  <si>
    <t>8437</t>
  </si>
  <si>
    <t>EA</t>
  </si>
  <si>
    <t>カスタマーサポート費用</t>
  </si>
  <si>
    <t>2024/07/01</t>
  </si>
  <si>
    <t>kintone ゲストユーザー スタンダードコース 月額 (2024年7月分) (c344686)</t>
  </si>
  <si>
    <t>gtstd01mtfkintonekintoneゲストユーザースタンダードコース月額(2024年7月分)(c344686)</t>
  </si>
  <si>
    <t>1200</t>
  </si>
  <si>
    <t>ユーザー</t>
  </si>
  <si>
    <t>メールワイズ スタンダード 月額サービス (2024年7月分) (c344686)</t>
  </si>
  <si>
    <t>mwstd01mtfメールワイズスタンダード月額サービス(2024年7月分)(c344686)</t>
  </si>
  <si>
    <t>kintone スタンダードコース 月額 (2024年7月分) (c344686)</t>
  </si>
  <si>
    <t>kistd01mtfkintoneスタンダードコース月額(2024年7月分)(c344686)</t>
  </si>
  <si>
    <t>195</t>
  </si>
  <si>
    <t>292500</t>
  </si>
  <si>
    <t>2024/5/21</t>
  </si>
  <si>
    <t>6/20/24</t>
  </si>
  <si>
    <t>ADEBiS 11_SSプラン(A-3) 基本料金</t>
  </si>
  <si>
    <t>11_SSプラン(A-3)基本料金</t>
  </si>
  <si>
    <t>管理番号 :INV00096859 ご利用期間:2024/5/21-2024/6/20 アカウントID:seikyu BtoBプラットフォーム 請求書</t>
  </si>
  <si>
    <t>展示小間料 不動産テック EXPO</t>
  </si>
  <si>
    <t>65020</t>
  </si>
  <si>
    <t>48.6</t>
  </si>
  <si>
    <t>JP-A(JP)(10%)</t>
  </si>
  <si>
    <t>189600</t>
  </si>
  <si>
    <t>1896000</t>
  </si>
  <si>
    <t>2024/06/01-2024/06/30</t>
  </si>
  <si>
    <t>プラン利用料</t>
  </si>
  <si>
    <t>3100</t>
  </si>
  <si>
    <t>VALUX利用料</t>
  </si>
  <si>
    <t>2000</t>
  </si>
  <si>
    <t>faximoSilver月額基本料</t>
  </si>
  <si>
    <t>FTTH局 100Mゴールド 接続料金</t>
  </si>
  <si>
    <t>10%</t>
  </si>
  <si>
    <t>168300</t>
  </si>
  <si>
    <t>小野</t>
  </si>
  <si>
    <t>プラン契約期間[X]ヶ月目</t>
  </si>
  <si>
    <t>6/1~6/30</t>
  </si>
  <si>
    <t>6/30/24</t>
  </si>
  <si>
    <t>webseikyu_37895_20240630_45363368.pdf</t>
  </si>
  <si>
    <t>運賃等</t>
  </si>
  <si>
    <t>238</t>
  </si>
  <si>
    <t>webseikyu_97340_20240630_45363491.pdf</t>
  </si>
  <si>
    <t>アイミツ_請求書_2024年6月分_廣瀬陽之_45517623.pdf</t>
  </si>
  <si>
    <t>2024/07/03</t>
  </si>
  <si>
    <t>従量課金BPStorage_SaaS/コンシェルジュ:5件</t>
  </si>
  <si>
    <t>従量課金BtoBプラットフォーム請求書_SaaS/日程調整:2件</t>
  </si>
  <si>
    <t>45000</t>
  </si>
  <si>
    <t>Indeed有料掲載(Indeed PLUS)</t>
  </si>
  <si>
    <t>広告配信費</t>
  </si>
  <si>
    <t>インフォマート様 御請求書-BtoBプラットフォーム請求書_パンくずリスト構成変更_2024_44812912.pdf</t>
  </si>
  <si>
    <t>パンくずリスト構成変更</t>
  </si>
  <si>
    <t>業界イラスト制作費 既存イラスト修正2種、新規イラスト制作2種</t>
  </si>
  <si>
    <t>ダークウェブ調査費用（2024年6月分）_44924778.pdf</t>
  </si>
  <si>
    <t>WEBコンサルティング費用</t>
  </si>
  <si>
    <t>販売手数料</t>
  </si>
  <si>
    <t>7/1/24</t>
  </si>
  <si>
    <t>HANZO メニュー 月額利用料(本部アカウント) 144社分合算</t>
  </si>
  <si>
    <t>243600</t>
  </si>
  <si>
    <t>チラシ・フライヤー (1000部)</t>
  </si>
  <si>
    <t>ビジネスマッチング手数料</t>
  </si>
  <si>
    <t>紹介会社 鍋林株式会社</t>
  </si>
  <si>
    <t>2024/5/27</t>
  </si>
  <si>
    <t>折りパンフレット (500部) 他2件</t>
  </si>
  <si>
    <t>2024/6/1-2024/6-30</t>
  </si>
  <si>
    <t>おとくライン基本料&lt;事務所用・ISDN64&gt;(2024年6月30日~2024年6月30日)</t>
  </si>
  <si>
    <t>3380</t>
  </si>
  <si>
    <t>ホワイトライン24(ISDN64)定額料(2024年6月30日~2024年6月30日)</t>
  </si>
  <si>
    <t>国内通話料(県外)</t>
  </si>
  <si>
    <t>540</t>
  </si>
  <si>
    <t>国内通話料(県内市外)</t>
  </si>
  <si>
    <t>30</t>
  </si>
  <si>
    <t>国内通話料(市内)</t>
  </si>
  <si>
    <t>17</t>
  </si>
  <si>
    <t>国内通話料(IP電話)</t>
  </si>
  <si>
    <t>標準工事費</t>
  </si>
  <si>
    <t>不課税</t>
  </si>
  <si>
    <t>110</t>
  </si>
  <si>
    <t>多機能転送サービス利用料</t>
  </si>
  <si>
    <t>800</t>
  </si>
  <si>
    <t>ISDN番号追加サービス利用料&lt;1番号追加&gt;</t>
  </si>
  <si>
    <t>300</t>
  </si>
  <si>
    <t>ユニバーサルサービス料</t>
  </si>
  <si>
    <t>電話リレーサービス料</t>
  </si>
  <si>
    <t>おとくライン基本料&lt;事務所用・ISDN1500&gt;(2024年6月30日~2024年6月30日)</t>
  </si>
  <si>
    <t>29500</t>
  </si>
  <si>
    <t>*ホワイトライン24(ISDN1500)減額*</t>
  </si>
  <si>
    <t>-15000</t>
  </si>
  <si>
    <t>64</t>
  </si>
  <si>
    <t>7950</t>
  </si>
  <si>
    <t>7</t>
  </si>
  <si>
    <t>280</t>
  </si>
  <si>
    <t>39</t>
  </si>
  <si>
    <t>646</t>
  </si>
  <si>
    <t>国内通話料(携帯)</t>
  </si>
  <si>
    <t>47</t>
  </si>
  <si>
    <t>3050</t>
  </si>
  <si>
    <t>50</t>
  </si>
  <si>
    <t>ナビダイヤル(NTTコミュニケーション利用分)</t>
  </si>
  <si>
    <t>8.5</t>
  </si>
  <si>
    <t>ISDN1500屋内配線利用料</t>
  </si>
  <si>
    <t>DSUレンタル料</t>
  </si>
  <si>
    <t>9500</t>
  </si>
  <si>
    <t>ホワイトライン24(ISDN1500)定額料(2024年6月30日~2024年6月30日)</t>
  </si>
  <si>
    <t>時間があったらやる</t>
  </si>
  <si>
    <t>Dialpad050IPフォン通話料(国内)</t>
  </si>
  <si>
    <t>23.7</t>
  </si>
  <si>
    <t>Dialpad050IPフォン通話料(IP電話)</t>
  </si>
  <si>
    <t>7.9</t>
  </si>
  <si>
    <t>15.8</t>
  </si>
  <si>
    <t>Dialpad050IPフォン通話料(携帯)</t>
  </si>
  <si>
    <t>21</t>
  </si>
  <si>
    <t>213.3</t>
  </si>
  <si>
    <t>112</t>
  </si>
  <si>
    <t>48</t>
  </si>
  <si>
    <t>742.6</t>
  </si>
  <si>
    <t>288</t>
  </si>
  <si>
    <t>31.6</t>
  </si>
  <si>
    <t>9</t>
  </si>
  <si>
    <t>158</t>
  </si>
  <si>
    <t>55.3</t>
  </si>
  <si>
    <t>DialpadAir0ABJ番号基本料</t>
  </si>
  <si>
    <t>Dialpad0ABJ番号基本料</t>
  </si>
  <si>
    <t>infomart.co.jp Dialpad デスクフォンライセンス</t>
  </si>
  <si>
    <t>5/17/24</t>
  </si>
  <si>
    <t>fotosharflakL Icatriplostroom</t>
  </si>
  <si>
    <t>事例取材費</t>
  </si>
  <si>
    <t>件</t>
  </si>
  <si>
    <t>6/24/24</t>
  </si>
  <si>
    <t>set</t>
  </si>
  <si>
    <t>営業所開設CP_請求書（鏡原酒販）.pdf_45257417.pdf</t>
  </si>
  <si>
    <t>2024/06/27</t>
  </si>
  <si>
    <t>【事例取材費用】として</t>
  </si>
  <si>
    <t>アプリケーション保守</t>
  </si>
  <si>
    <t>アプリケーション保守2024年6月請求分</t>
  </si>
  <si>
    <t>ヶ月</t>
  </si>
  <si>
    <t>経常事務等手数料</t>
  </si>
  <si>
    <t>5409418</t>
  </si>
  <si>
    <t>日経テレコン21</t>
  </si>
  <si>
    <t>会社四季報オンライン プレミアム1ヶ月プラン</t>
  </si>
  <si>
    <t>AP-001438-1:Carely 月額利用料</t>
  </si>
  <si>
    <t>AWS利用費</t>
  </si>
  <si>
    <t>$396.9355</t>
  </si>
  <si>
    <t>63069</t>
  </si>
  <si>
    <t>9283-5488-XXXX Info Mart IM_Customer (換算レート:158.890)</t>
  </si>
  <si>
    <t>Manegy toB セミナー集客支援(セミナー名:経理の実務経験者と語る!『2大法制度施行後の今、経理業務の課題とは?』"属人化脱却"の課題とポイント、バックオフィスの業務効率化の方法をご紹介)6月分</t>
  </si>
  <si>
    <t>Manegy Ads広告(配信日6/28~) ※一部7月納品予定分を含む</t>
  </si>
  <si>
    <t>7/31/24</t>
  </si>
  <si>
    <t>紹介手数料</t>
  </si>
  <si>
    <t>基本料金</t>
  </si>
  <si>
    <t>247660</t>
  </si>
  <si>
    <t>防火防災テキスト_角田早織_45257252.pdf</t>
  </si>
  <si>
    <t>【第206回令和6年7月29日実技講習】オンライン防火・防災管理〈新規〉講習テキスト</t>
  </si>
  <si>
    <t>商品番号bousai-01</t>
  </si>
  <si>
    <t>124/130 (95.38%)</t>
  </si>
  <si>
    <t>17/130 (13.08%)</t>
  </si>
  <si>
    <t>16/130 (12.31%)</t>
  </si>
  <si>
    <t>113/130 (86.92%)</t>
  </si>
  <si>
    <t>80/130 (61.54%)</t>
  </si>
  <si>
    <t>125/130 (96.15%)</t>
  </si>
  <si>
    <t>53/130 (40.77%)</t>
  </si>
  <si>
    <t>114/130 (87.69%)</t>
  </si>
  <si>
    <t>41/130 (31.54%)</t>
  </si>
  <si>
    <t>95/130 (73.08%)</t>
  </si>
  <si>
    <t>119/130 (91.54%)</t>
  </si>
  <si>
    <t>1021/1560 (65.45%)</t>
  </si>
  <si>
    <t>20/130 (15.38%)</t>
  </si>
  <si>
    <t>18/130 (13.85%)</t>
  </si>
  <si>
    <t>42/130 (32.31%)</t>
  </si>
  <si>
    <t>1027/1560 (65.83%)</t>
  </si>
  <si>
    <t>22/130 (16.92%)</t>
  </si>
  <si>
    <t>1031/1560 (66.09%)</t>
  </si>
  <si>
    <t>25/130 (19.23%)</t>
  </si>
  <si>
    <t>1036/1560 (66.41%)</t>
  </si>
  <si>
    <t>84/87 (96.55%)</t>
  </si>
  <si>
    <t>22/87 (25.29%)</t>
  </si>
  <si>
    <t>10/87 (11.49%)</t>
  </si>
  <si>
    <t>31/87 (35.63%)</t>
  </si>
  <si>
    <t>86/87 (98.85%)</t>
  </si>
  <si>
    <t>20/87 (22.99%)</t>
  </si>
  <si>
    <t>79/87 (90.80%)</t>
  </si>
  <si>
    <t>33/87 (37.93%)</t>
  </si>
  <si>
    <t>74/87 (85.06%)</t>
  </si>
  <si>
    <t>15/87 (17.24%)</t>
  </si>
  <si>
    <t>75/87 (86.21%)</t>
  </si>
  <si>
    <t>603/1044 (57.76%)</t>
  </si>
  <si>
    <t>12/87 (13.79%)</t>
  </si>
  <si>
    <t>605/1044 (57.95%)</t>
  </si>
  <si>
    <t>608/1044 (58.24%)</t>
  </si>
  <si>
    <t>25/87 (28.74%)</t>
  </si>
  <si>
    <t>611/1044 (58.52%)</t>
  </si>
  <si>
    <t>208/217 (95.85%)</t>
  </si>
  <si>
    <t>39/217 (17.97%)</t>
  </si>
  <si>
    <t>26/217 (11.98%)</t>
  </si>
  <si>
    <t>144/217 (66.36%)</t>
  </si>
  <si>
    <t>210/217 (96.77%)</t>
  </si>
  <si>
    <t>100/217 (46.08%)</t>
  </si>
  <si>
    <t>204/217 (94.01%)</t>
  </si>
  <si>
    <t>86/217 (39.63%)</t>
  </si>
  <si>
    <t>188/217 (86.64%)</t>
  </si>
  <si>
    <t>56/217 (25.81%)</t>
  </si>
  <si>
    <t>170/217 (78.34%)</t>
  </si>
  <si>
    <t>193/217 (88.94%)</t>
  </si>
  <si>
    <t>1624/2604 (62.37%)</t>
  </si>
  <si>
    <t>42/217 (19.35%)</t>
  </si>
  <si>
    <t>30/217 (13.82%)</t>
  </si>
  <si>
    <t>57/217 (26.27%)</t>
  </si>
  <si>
    <t>1632/2604 (62.67%)</t>
  </si>
  <si>
    <t>37/217 (17.05%)</t>
  </si>
  <si>
    <t>1639/2604 (62.94%)</t>
  </si>
  <si>
    <t>50/217 (23.04%)</t>
  </si>
  <si>
    <t>1647/2604 (63.25%)</t>
  </si>
  <si>
    <t>おもて情報</t>
    <phoneticPr fontId="1"/>
  </si>
  <si>
    <t>2798/3240</t>
    <phoneticPr fontId="1"/>
  </si>
  <si>
    <t>2886/3240</t>
    <phoneticPr fontId="1"/>
  </si>
  <si>
    <t>2853/3240</t>
    <phoneticPr fontId="1"/>
  </si>
  <si>
    <t>2912/3240</t>
    <phoneticPr fontId="1"/>
  </si>
  <si>
    <t>1572/1920</t>
    <phoneticPr fontId="1"/>
  </si>
  <si>
    <t>1644/1920</t>
    <phoneticPr fontId="1"/>
  </si>
  <si>
    <t>1677/1920</t>
    <phoneticPr fontId="1"/>
  </si>
  <si>
    <t>1703/1920</t>
    <phoneticPr fontId="1"/>
  </si>
  <si>
    <t>4370/5160</t>
    <phoneticPr fontId="1"/>
  </si>
  <si>
    <t>4497/5160</t>
    <phoneticPr fontId="1"/>
  </si>
  <si>
    <t>4563/5160</t>
    <phoneticPr fontId="1"/>
  </si>
  <si>
    <t>4615/5160</t>
    <phoneticPr fontId="1"/>
  </si>
  <si>
    <t>1021/1560</t>
    <phoneticPr fontId="1"/>
  </si>
  <si>
    <t>1027/1560</t>
    <phoneticPr fontId="1"/>
  </si>
  <si>
    <t>1031/1560</t>
    <phoneticPr fontId="1"/>
  </si>
  <si>
    <t>1036/1560</t>
    <phoneticPr fontId="1"/>
  </si>
  <si>
    <t>603/1044</t>
    <phoneticPr fontId="1"/>
  </si>
  <si>
    <t>605/1044</t>
    <phoneticPr fontId="1"/>
  </si>
  <si>
    <t>608/1044</t>
    <phoneticPr fontId="1"/>
  </si>
  <si>
    <t>611/1044</t>
    <phoneticPr fontId="1"/>
  </si>
  <si>
    <t>1624/2604</t>
    <phoneticPr fontId="1"/>
  </si>
  <si>
    <t>1632/2604</t>
    <phoneticPr fontId="1"/>
  </si>
  <si>
    <t>1639/2604</t>
    <phoneticPr fontId="1"/>
  </si>
  <si>
    <t>1647/2604</t>
    <phoneticPr fontId="1"/>
  </si>
  <si>
    <t>1589/1740</t>
    <phoneticPr fontId="1"/>
  </si>
  <si>
    <t>1615/1740</t>
    <phoneticPr fontId="1"/>
  </si>
  <si>
    <t>1624/1740</t>
    <phoneticPr fontId="1"/>
  </si>
  <si>
    <t>1644/1740</t>
    <phoneticPr fontId="1"/>
  </si>
  <si>
    <t>954/1080</t>
    <phoneticPr fontId="1"/>
  </si>
  <si>
    <t>989/1080</t>
    <phoneticPr fontId="1"/>
  </si>
  <si>
    <t>998/1080</t>
    <phoneticPr fontId="1"/>
  </si>
  <si>
    <t>1000/1080</t>
    <phoneticPr fontId="1"/>
  </si>
  <si>
    <t>2547/2830</t>
    <phoneticPr fontId="1"/>
  </si>
  <si>
    <t>2608/2830</t>
    <phoneticPr fontId="1"/>
  </si>
  <si>
    <t>2626/2830</t>
    <phoneticPr fontId="1"/>
  </si>
  <si>
    <t>2648/2830</t>
    <phoneticPr fontId="1"/>
  </si>
  <si>
    <t>テキストの取れるもの</t>
    <rPh sb="5" eb="6">
      <t>トレ</t>
    </rPh>
    <phoneticPr fontId="1"/>
  </si>
  <si>
    <t>OCR</t>
    <phoneticPr fontId="1"/>
  </si>
  <si>
    <t>全体</t>
    <rPh sb="0" eb="2">
      <t>ゼンタイ</t>
    </rPh>
    <phoneticPr fontId="1"/>
  </si>
  <si>
    <t>近似値</t>
    <rPh sb="0" eb="3">
      <t>キンジチ</t>
    </rPh>
    <phoneticPr fontId="1"/>
  </si>
  <si>
    <t>&gt;=1.0</t>
    <phoneticPr fontId="1"/>
  </si>
  <si>
    <t>&gt;=0.75</t>
    <phoneticPr fontId="1"/>
  </si>
  <si>
    <t>&gt;=0.5</t>
    <phoneticPr fontId="1"/>
  </si>
  <si>
    <t>&gt;=0.25</t>
    <phoneticPr fontId="1"/>
  </si>
  <si>
    <t>明細情報</t>
    <rPh sb="0" eb="2">
      <t>メイサイ</t>
    </rPh>
    <rPh sb="2" eb="4">
      <t>ジョウホウ</t>
    </rPh>
    <phoneticPr fontId="1"/>
  </si>
  <si>
    <t>振込先情報</t>
    <rPh sb="0" eb="3">
      <t>フリコミ</t>
    </rPh>
    <rPh sb="3" eb="5">
      <t>ジョウホウ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</si>
</sst>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ＭＳ Ｐゴシック"/>
      <family val="2"/>
      <scheme val="minor"/>
    </font>
    <font>
      <sz val="6"/>
      <name val="ＭＳ Ｐゴシック"/>
      <family val="3"/>
      <charset val="128"/>
      <scheme val="minor"/>
    </font>
    <font>
      <sz val="11"/>
      <color rgb="FF000000"/>
      <name val="ＭＳ Ｐゴシック"/>
      <family val="2"/>
      <charset val="128"/>
      <scheme val="minor"/>
    </font>
    <font>
      <sz val="14"/>
      <color theme="1"/>
      <name val="ＭＳ Ｐゴシック"/>
      <family val="2"/>
      <scheme val="minor"/>
    </font>
    <font>
      <sz val="14"/>
      <color theme="1"/>
      <name val="ＭＳ Ｐゴシック"/>
      <family val="2"/>
      <charset val="128"/>
      <scheme val="minor"/>
    </font>
    <font>
      <sz val="14"/>
      <color rgb="FF000000"/>
      <name val="ＭＳ Ｐゴシック"/>
      <family val="2"/>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7">
    <xf numFmtId="0" fontId="0" fillId="0" borderId="0" xfId="0"/>
    <xf numFmtId="0" fontId="0" fillId="0" borderId="0" xfId="0" applyAlignment="1">
      <alignment wrapText="1"/>
    </xf>
    <xf numFmtId="10" fontId="0" fillId="0" borderId="0" xfId="0" applyNumberFormat="1"/>
    <xf numFmtId="0" fontId="0" fillId="0" borderId="0" xfId="0" applyAlignment="1">
      <alignment horizontal="right"/>
    </xf>
    <xf numFmtId="0" fontId="2" fillId="0" borderId="0" xfId="0" applyFont="1" applyAlignment="1">
      <alignment horizontal="right"/>
    </xf>
    <xf numFmtId="0" fontId="3" fillId="0" borderId="0" xfId="0" applyFont="1"/>
    <xf numFmtId="0" fontId="3" fillId="0" borderId="0" xfId="0" applyFont="1" applyAlignment="1">
      <alignment horizontal="right"/>
    </xf>
    <xf numFmtId="10" fontId="4" fillId="0" borderId="0" xfId="0" applyNumberFormat="1" applyFont="1"/>
    <xf numFmtId="0" fontId="5" fillId="2" borderId="1" xfId="0" applyFont="1" applyFill="1" applyBorder="1" applyAlignment="1">
      <alignment horizontal="right"/>
    </xf>
    <xf numFmtId="10" fontId="5" fillId="2" borderId="1" xfId="0" applyNumberFormat="1" applyFont="1" applyFill="1" applyBorder="1"/>
    <xf numFmtId="0" fontId="4" fillId="2" borderId="1" xfId="0" applyFont="1" applyFill="1" applyBorder="1" applyAlignment="1">
      <alignment horizontal="right"/>
    </xf>
    <xf numFmtId="10" fontId="4" fillId="2" borderId="1" xfId="0" applyNumberFormat="1" applyFont="1" applyFill="1" applyBorder="1"/>
    <xf numFmtId="0" fontId="3" fillId="3" borderId="5" xfId="0" applyFont="1" applyFill="1" applyBorder="1" applyAlignment="1">
      <alignment horizontal="center"/>
    </xf>
    <xf numFmtId="0" fontId="3" fillId="3" borderId="6"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7" xfId="0" applyFont="1" applyFill="1" applyBorder="1"/>
    <xf numFmtId="0" fontId="3" fillId="3" borderId="8" xfId="0" applyFont="1" applyFill="1" applyBorder="1" applyAlignment="1">
      <alignment horizontal="center"/>
    </xf>
    <xf numFmtId="0" fontId="4" fillId="2" borderId="9" xfId="0" applyFont="1" applyFill="1" applyBorder="1"/>
    <xf numFmtId="10" fontId="4" fillId="2" borderId="10" xfId="0" applyNumberFormat="1" applyFont="1" applyFill="1" applyBorder="1"/>
    <xf numFmtId="0" fontId="4" fillId="2" borderId="11" xfId="0" applyFont="1" applyFill="1" applyBorder="1"/>
    <xf numFmtId="0" fontId="5" fillId="2" borderId="12" xfId="0" applyFont="1" applyFill="1" applyBorder="1" applyAlignment="1">
      <alignment horizontal="right"/>
    </xf>
    <xf numFmtId="10" fontId="5" fillId="2" borderId="12" xfId="0" applyNumberFormat="1" applyFont="1" applyFill="1" applyBorder="1"/>
    <xf numFmtId="0" fontId="4" fillId="2" borderId="12" xfId="0" applyFont="1" applyFill="1" applyBorder="1" applyAlignment="1">
      <alignment horizontal="right"/>
    </xf>
    <xf numFmtId="10" fontId="4" fillId="2" borderId="12" xfId="0" applyNumberFormat="1" applyFont="1" applyFill="1" applyBorder="1"/>
    <xf numFmtId="10" fontId="4" fillId="2" borderId="13" xfId="0" applyNumberFormat="1" applyFont="1" applyFill="1" applyBorder="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57E0F-042F-7B4E-AAD7-9EDCFE1911D0}">
  <dimension ref="A2:H26"/>
  <sheetViews>
    <sheetView tabSelected="1" workbookViewId="0">
      <selection activeCell="K14" sqref="K14"/>
    </sheetView>
  </sheetViews>
  <sheetFormatPr baseColWidth="10" defaultRowHeight="14"/>
  <cols>
    <col min="1" max="1" width="14.1640625" customWidth="1"/>
    <col min="2" max="2" width="13.33203125" style="3" customWidth="1"/>
    <col min="3" max="3" width="15.1640625" style="2" customWidth="1"/>
    <col min="4" max="4" width="11.6640625" style="3" customWidth="1"/>
    <col min="5" max="5" width="14.83203125" style="2" customWidth="1"/>
    <col min="6" max="6" width="10.6640625" style="3" customWidth="1"/>
    <col min="7" max="7" width="14.1640625" style="2" customWidth="1"/>
  </cols>
  <sheetData>
    <row r="2" spans="1:8" ht="18" thickBot="1">
      <c r="A2" s="5"/>
      <c r="B2" s="6"/>
      <c r="C2" s="7"/>
      <c r="D2" s="6"/>
      <c r="E2" s="7"/>
      <c r="F2" s="6"/>
      <c r="G2" s="7"/>
    </row>
    <row r="3" spans="1:8" ht="18" thickBot="1">
      <c r="A3" s="5"/>
      <c r="B3" s="14" t="s">
        <v>3355</v>
      </c>
      <c r="C3" s="15"/>
      <c r="D3" s="15"/>
      <c r="E3" s="15"/>
      <c r="F3" s="15"/>
      <c r="G3" s="15"/>
      <c r="H3" s="16"/>
    </row>
    <row r="4" spans="1:8" ht="17">
      <c r="B4" s="17" t="s">
        <v>3358</v>
      </c>
      <c r="C4" s="12" t="s">
        <v>3318</v>
      </c>
      <c r="D4" s="13"/>
      <c r="E4" s="12" t="s">
        <v>3364</v>
      </c>
      <c r="F4" s="13"/>
      <c r="G4" s="12" t="s">
        <v>3363</v>
      </c>
      <c r="H4" s="18"/>
    </row>
    <row r="5" spans="1:8" ht="17">
      <c r="B5" s="19" t="s">
        <v>3359</v>
      </c>
      <c r="C5" s="8" t="s">
        <v>3319</v>
      </c>
      <c r="D5" s="9">
        <f>2798/3240</f>
        <v>0.86358024691358026</v>
      </c>
      <c r="E5" s="10" t="s">
        <v>3343</v>
      </c>
      <c r="F5" s="11">
        <f>1589/1740</f>
        <v>0.91321839080459766</v>
      </c>
      <c r="G5" s="10" t="s">
        <v>3331</v>
      </c>
      <c r="H5" s="20">
        <f>1021/1560</f>
        <v>0.65448717948717949</v>
      </c>
    </row>
    <row r="6" spans="1:8" ht="17">
      <c r="B6" s="19" t="s">
        <v>3360</v>
      </c>
      <c r="C6" s="8" t="s">
        <v>3321</v>
      </c>
      <c r="D6" s="9">
        <f>2853/3240</f>
        <v>0.88055555555555554</v>
      </c>
      <c r="E6" s="10" t="s">
        <v>3344</v>
      </c>
      <c r="F6" s="11">
        <f>1615/1740</f>
        <v>0.92816091954022983</v>
      </c>
      <c r="G6" s="10" t="s">
        <v>3332</v>
      </c>
      <c r="H6" s="20">
        <f>1027/1560</f>
        <v>0.65833333333333333</v>
      </c>
    </row>
    <row r="7" spans="1:8" ht="17">
      <c r="B7" s="19" t="s">
        <v>3361</v>
      </c>
      <c r="C7" s="8" t="s">
        <v>3320</v>
      </c>
      <c r="D7" s="9">
        <f>2886/3240</f>
        <v>0.89074074074074072</v>
      </c>
      <c r="E7" s="10" t="s">
        <v>3345</v>
      </c>
      <c r="F7" s="11">
        <f>1624/1740</f>
        <v>0.93333333333333335</v>
      </c>
      <c r="G7" s="10" t="s">
        <v>3333</v>
      </c>
      <c r="H7" s="20">
        <f>1031/1560</f>
        <v>0.66089743589743588</v>
      </c>
    </row>
    <row r="8" spans="1:8" ht="18" thickBot="1">
      <c r="B8" s="21" t="s">
        <v>3362</v>
      </c>
      <c r="C8" s="22" t="s">
        <v>3322</v>
      </c>
      <c r="D8" s="23">
        <f>2912/3240</f>
        <v>0.89876543209876547</v>
      </c>
      <c r="E8" s="24" t="s">
        <v>3346</v>
      </c>
      <c r="F8" s="25">
        <f>1644/1740</f>
        <v>0.94482758620689655</v>
      </c>
      <c r="G8" s="24" t="s">
        <v>3334</v>
      </c>
      <c r="H8" s="26">
        <f>1036/1560</f>
        <v>0.66410256410256407</v>
      </c>
    </row>
    <row r="9" spans="1:8" ht="18" thickBot="1">
      <c r="B9" s="5"/>
      <c r="C9" s="6"/>
      <c r="D9" s="7"/>
      <c r="E9" s="6"/>
      <c r="F9" s="7"/>
      <c r="G9" s="6"/>
      <c r="H9" s="7"/>
    </row>
    <row r="10" spans="1:8" ht="18" thickBot="1">
      <c r="B10" s="14" t="s">
        <v>3356</v>
      </c>
      <c r="C10" s="15"/>
      <c r="D10" s="15"/>
      <c r="E10" s="15"/>
      <c r="F10" s="15"/>
      <c r="G10" s="15"/>
      <c r="H10" s="16"/>
    </row>
    <row r="11" spans="1:8" ht="17">
      <c r="B11" s="17" t="s">
        <v>3358</v>
      </c>
      <c r="C11" s="12" t="s">
        <v>3318</v>
      </c>
      <c r="D11" s="13"/>
      <c r="E11" s="12" t="s">
        <v>3364</v>
      </c>
      <c r="F11" s="13"/>
      <c r="G11" s="12" t="s">
        <v>3363</v>
      </c>
      <c r="H11" s="18"/>
    </row>
    <row r="12" spans="1:8" ht="17">
      <c r="B12" s="19" t="s">
        <v>3359</v>
      </c>
      <c r="C12" s="8" t="s">
        <v>3323</v>
      </c>
      <c r="D12" s="9">
        <f>1572/1920</f>
        <v>0.81874999999999998</v>
      </c>
      <c r="E12" s="10" t="s">
        <v>3347</v>
      </c>
      <c r="F12" s="11">
        <f>954/1080</f>
        <v>0.8833333333333333</v>
      </c>
      <c r="G12" s="10" t="s">
        <v>3335</v>
      </c>
      <c r="H12" s="20">
        <f>603/1044</f>
        <v>0.57758620689655171</v>
      </c>
    </row>
    <row r="13" spans="1:8" ht="17">
      <c r="B13" s="19" t="s">
        <v>3360</v>
      </c>
      <c r="C13" s="8" t="s">
        <v>3324</v>
      </c>
      <c r="D13" s="9">
        <f>1644/1920</f>
        <v>0.85624999999999996</v>
      </c>
      <c r="E13" s="10" t="s">
        <v>3348</v>
      </c>
      <c r="F13" s="11">
        <f>989/1080</f>
        <v>0.91574074074074074</v>
      </c>
      <c r="G13" s="10" t="s">
        <v>3336</v>
      </c>
      <c r="H13" s="20">
        <f>605/1044</f>
        <v>0.57950191570881227</v>
      </c>
    </row>
    <row r="14" spans="1:8" ht="17">
      <c r="B14" s="19" t="s">
        <v>3361</v>
      </c>
      <c r="C14" s="8" t="s">
        <v>3325</v>
      </c>
      <c r="D14" s="9">
        <f>1677/1920</f>
        <v>0.87343749999999998</v>
      </c>
      <c r="E14" s="10" t="s">
        <v>3349</v>
      </c>
      <c r="F14" s="11">
        <f>998/1080</f>
        <v>0.92407407407407405</v>
      </c>
      <c r="G14" s="10" t="s">
        <v>3337</v>
      </c>
      <c r="H14" s="20">
        <f>608/1044</f>
        <v>0.58237547892720309</v>
      </c>
    </row>
    <row r="15" spans="1:8" ht="18" thickBot="1">
      <c r="B15" s="21" t="s">
        <v>3362</v>
      </c>
      <c r="C15" s="22" t="s">
        <v>3326</v>
      </c>
      <c r="D15" s="23">
        <f>1703/1920</f>
        <v>0.88697916666666665</v>
      </c>
      <c r="E15" s="24" t="s">
        <v>3350</v>
      </c>
      <c r="F15" s="25">
        <f>1000/1080</f>
        <v>0.92592592592592593</v>
      </c>
      <c r="G15" s="24" t="s">
        <v>3338</v>
      </c>
      <c r="H15" s="26">
        <f>611/1044</f>
        <v>0.58524904214559392</v>
      </c>
    </row>
    <row r="16" spans="1:8" ht="18" thickBot="1">
      <c r="B16" s="5"/>
      <c r="C16" s="6"/>
      <c r="D16" s="7"/>
      <c r="E16" s="6"/>
      <c r="F16" s="7"/>
      <c r="G16" s="6"/>
      <c r="H16" s="7"/>
    </row>
    <row r="17" spans="2:8" ht="18" thickBot="1">
      <c r="B17" s="14" t="s">
        <v>3357</v>
      </c>
      <c r="C17" s="15"/>
      <c r="D17" s="15"/>
      <c r="E17" s="15"/>
      <c r="F17" s="15"/>
      <c r="G17" s="15"/>
      <c r="H17" s="16"/>
    </row>
    <row r="18" spans="2:8" ht="17">
      <c r="B18" s="17" t="s">
        <v>3358</v>
      </c>
      <c r="C18" s="12" t="s">
        <v>3318</v>
      </c>
      <c r="D18" s="13"/>
      <c r="E18" s="12" t="s">
        <v>3364</v>
      </c>
      <c r="F18" s="13"/>
      <c r="G18" s="12" t="s">
        <v>3363</v>
      </c>
      <c r="H18" s="18"/>
    </row>
    <row r="19" spans="2:8" ht="17">
      <c r="B19" s="19" t="s">
        <v>3359</v>
      </c>
      <c r="C19" s="8" t="s">
        <v>3327</v>
      </c>
      <c r="D19" s="9">
        <f>4370/5160</f>
        <v>0.8468992248062015</v>
      </c>
      <c r="E19" s="10" t="s">
        <v>3351</v>
      </c>
      <c r="F19" s="11">
        <f>2547/2830</f>
        <v>0.9</v>
      </c>
      <c r="G19" s="10" t="s">
        <v>3339</v>
      </c>
      <c r="H19" s="20">
        <f>1624/2604</f>
        <v>0.62365591397849462</v>
      </c>
    </row>
    <row r="20" spans="2:8" ht="17">
      <c r="B20" s="19" t="s">
        <v>3360</v>
      </c>
      <c r="C20" s="8" t="s">
        <v>3328</v>
      </c>
      <c r="D20" s="9">
        <f>4497/5160</f>
        <v>0.87151162790697678</v>
      </c>
      <c r="E20" s="10" t="s">
        <v>3352</v>
      </c>
      <c r="F20" s="11">
        <f>2608/2830</f>
        <v>0.92155477031802124</v>
      </c>
      <c r="G20" s="10" t="s">
        <v>3340</v>
      </c>
      <c r="H20" s="20">
        <f>1632/2604</f>
        <v>0.62672811059907829</v>
      </c>
    </row>
    <row r="21" spans="2:8" ht="17">
      <c r="B21" s="19" t="s">
        <v>3361</v>
      </c>
      <c r="C21" s="8" t="s">
        <v>3329</v>
      </c>
      <c r="D21" s="9">
        <f>4563/5160</f>
        <v>0.88430232558139532</v>
      </c>
      <c r="E21" s="10" t="s">
        <v>3353</v>
      </c>
      <c r="F21" s="11">
        <f>2626/2830</f>
        <v>0.92791519434628977</v>
      </c>
      <c r="G21" s="10" t="s">
        <v>3341</v>
      </c>
      <c r="H21" s="20">
        <f>1639/2604</f>
        <v>0.62941628264208904</v>
      </c>
    </row>
    <row r="22" spans="2:8" ht="18" thickBot="1">
      <c r="B22" s="21" t="s">
        <v>3362</v>
      </c>
      <c r="C22" s="22" t="s">
        <v>3330</v>
      </c>
      <c r="D22" s="23">
        <f>4615/5160</f>
        <v>0.89437984496124034</v>
      </c>
      <c r="E22" s="24" t="s">
        <v>3354</v>
      </c>
      <c r="F22" s="25">
        <f>2648/2830</f>
        <v>0.93568904593639579</v>
      </c>
      <c r="G22" s="24" t="s">
        <v>3342</v>
      </c>
      <c r="H22" s="26">
        <f>1647/2604</f>
        <v>0.63248847926267282</v>
      </c>
    </row>
    <row r="26" spans="2:8">
      <c r="B26" s="4"/>
    </row>
  </sheetData>
  <mergeCells count="12">
    <mergeCell ref="C18:D18"/>
    <mergeCell ref="E18:F18"/>
    <mergeCell ref="G18:H18"/>
    <mergeCell ref="G4:H4"/>
    <mergeCell ref="B3:H3"/>
    <mergeCell ref="B10:H10"/>
    <mergeCell ref="B17:H17"/>
    <mergeCell ref="E11:F11"/>
    <mergeCell ref="G11:H11"/>
    <mergeCell ref="E4:F4"/>
    <mergeCell ref="C4:D4"/>
    <mergeCell ref="C11:D1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228"/>
  <sheetViews>
    <sheetView topLeftCell="A159" workbookViewId="0">
      <selection activeCell="A217" sqref="A217:A228"/>
    </sheetView>
  </sheetViews>
  <sheetFormatPr baseColWidth="10" defaultColWidth="8.83203125" defaultRowHeight="14"/>
  <cols>
    <col min="1" max="1" width="80" customWidth="1"/>
    <col min="4" max="4" width="15" customWidth="1"/>
    <col min="7" max="7" width="15" customWidth="1"/>
    <col min="10" max="10" width="15" customWidth="1"/>
    <col min="13" max="13" width="15" customWidth="1"/>
    <col min="16" max="16" width="15" customWidth="1"/>
    <col min="19" max="19" width="15" customWidth="1"/>
    <col min="22" max="22" width="15" customWidth="1"/>
    <col min="25" max="25" width="15" customWidth="1"/>
    <col min="28" max="28" width="15" customWidth="1"/>
    <col min="31" max="31" width="15" customWidth="1"/>
    <col min="34" max="34" width="15" customWidth="1"/>
    <col min="37" max="37" width="15" customWidth="1"/>
    <col min="40" max="40" width="15" customWidth="1"/>
    <col min="43" max="43" width="15" customWidth="1"/>
    <col min="46" max="46" width="15" customWidth="1"/>
    <col min="49" max="49" width="15" customWidth="1"/>
    <col min="52" max="52" width="15" customWidth="1"/>
    <col min="55" max="55" width="15" customWidth="1"/>
    <col min="58" max="58" width="15" customWidth="1"/>
    <col min="61" max="61" width="15" customWidth="1"/>
    <col min="64" max="64" width="15" customWidth="1"/>
    <col min="67" max="67" width="15" customWidth="1"/>
    <col min="70" max="70" width="15" customWidth="1"/>
    <col min="73" max="73" width="15" customWidth="1"/>
    <col min="75" max="78" width="15" customWidth="1"/>
  </cols>
  <sheetData>
    <row r="1" spans="1:78" ht="60">
      <c r="A1" s="1" t="s">
        <v>0</v>
      </c>
      <c r="B1" t="s">
        <v>1</v>
      </c>
      <c r="C1" t="s">
        <v>2</v>
      </c>
      <c r="D1" t="s">
        <v>3</v>
      </c>
      <c r="E1" t="s">
        <v>4</v>
      </c>
      <c r="F1" t="s">
        <v>2</v>
      </c>
      <c r="G1" t="s">
        <v>3</v>
      </c>
      <c r="H1" t="s">
        <v>5</v>
      </c>
      <c r="I1" t="s">
        <v>2</v>
      </c>
      <c r="J1" t="s">
        <v>3</v>
      </c>
      <c r="K1" t="s">
        <v>6</v>
      </c>
      <c r="L1" t="s">
        <v>2</v>
      </c>
      <c r="M1" t="s">
        <v>3</v>
      </c>
      <c r="N1" t="s">
        <v>7</v>
      </c>
      <c r="O1" t="s">
        <v>2</v>
      </c>
      <c r="P1" t="s">
        <v>3</v>
      </c>
      <c r="Q1" t="s">
        <v>8</v>
      </c>
      <c r="R1" t="s">
        <v>2</v>
      </c>
      <c r="S1" t="s">
        <v>3</v>
      </c>
      <c r="T1" t="s">
        <v>9</v>
      </c>
      <c r="U1" t="s">
        <v>2</v>
      </c>
      <c r="V1" t="s">
        <v>3</v>
      </c>
      <c r="W1" t="s">
        <v>10</v>
      </c>
      <c r="X1" t="s">
        <v>2</v>
      </c>
      <c r="Y1" t="s">
        <v>3</v>
      </c>
      <c r="Z1" t="s">
        <v>11</v>
      </c>
      <c r="AA1" t="s">
        <v>2</v>
      </c>
      <c r="AB1" t="s">
        <v>3</v>
      </c>
      <c r="AC1" t="s">
        <v>12</v>
      </c>
      <c r="AD1" t="s">
        <v>2</v>
      </c>
      <c r="AE1" t="s">
        <v>3</v>
      </c>
      <c r="AF1" t="s">
        <v>13</v>
      </c>
      <c r="AG1" t="s">
        <v>2</v>
      </c>
      <c r="AH1" t="s">
        <v>3</v>
      </c>
      <c r="AI1" t="s">
        <v>14</v>
      </c>
      <c r="AJ1" t="s">
        <v>2</v>
      </c>
      <c r="AK1" t="s">
        <v>3</v>
      </c>
      <c r="AL1" t="s">
        <v>15</v>
      </c>
      <c r="AM1" t="s">
        <v>2</v>
      </c>
      <c r="AN1" t="s">
        <v>3</v>
      </c>
      <c r="AO1" t="s">
        <v>16</v>
      </c>
      <c r="AP1" t="s">
        <v>2</v>
      </c>
      <c r="AQ1" t="s">
        <v>3</v>
      </c>
      <c r="AR1" t="s">
        <v>17</v>
      </c>
      <c r="AS1" t="s">
        <v>2</v>
      </c>
      <c r="AT1" t="s">
        <v>3</v>
      </c>
      <c r="AU1" t="s">
        <v>18</v>
      </c>
      <c r="AV1" t="s">
        <v>2</v>
      </c>
      <c r="AW1" t="s">
        <v>3</v>
      </c>
      <c r="AX1" t="s">
        <v>19</v>
      </c>
      <c r="AY1" t="s">
        <v>2</v>
      </c>
      <c r="AZ1" t="s">
        <v>3</v>
      </c>
      <c r="BA1" t="s">
        <v>20</v>
      </c>
      <c r="BB1" t="s">
        <v>2</v>
      </c>
      <c r="BC1" t="s">
        <v>3</v>
      </c>
      <c r="BD1" t="s">
        <v>21</v>
      </c>
      <c r="BE1" t="s">
        <v>2</v>
      </c>
      <c r="BF1" t="s">
        <v>3</v>
      </c>
      <c r="BG1" t="s">
        <v>22</v>
      </c>
      <c r="BH1" t="s">
        <v>2</v>
      </c>
      <c r="BI1" t="s">
        <v>3</v>
      </c>
      <c r="BJ1" t="s">
        <v>23</v>
      </c>
      <c r="BK1" t="s">
        <v>2</v>
      </c>
      <c r="BL1" t="s">
        <v>3</v>
      </c>
      <c r="BM1" t="s">
        <v>24</v>
      </c>
      <c r="BN1" t="s">
        <v>2</v>
      </c>
      <c r="BO1" t="s">
        <v>3</v>
      </c>
      <c r="BP1" t="s">
        <v>25</v>
      </c>
      <c r="BQ1" t="s">
        <v>2</v>
      </c>
      <c r="BR1" t="s">
        <v>3</v>
      </c>
      <c r="BS1" t="s">
        <v>26</v>
      </c>
      <c r="BT1" t="s">
        <v>2</v>
      </c>
      <c r="BU1" t="s">
        <v>3</v>
      </c>
      <c r="BV1" t="s">
        <v>27</v>
      </c>
      <c r="BW1" t="s">
        <v>28</v>
      </c>
      <c r="BX1" t="s">
        <v>29</v>
      </c>
      <c r="BY1" t="s">
        <v>30</v>
      </c>
      <c r="BZ1" t="s">
        <v>31</v>
      </c>
    </row>
    <row r="2" spans="1:78">
      <c r="A2" t="s">
        <v>32</v>
      </c>
      <c r="B2" t="s">
        <v>33</v>
      </c>
      <c r="C2" t="s">
        <v>33</v>
      </c>
      <c r="D2">
        <v>1</v>
      </c>
      <c r="E2" t="s">
        <v>34</v>
      </c>
      <c r="F2" t="s">
        <v>34</v>
      </c>
      <c r="G2">
        <v>1</v>
      </c>
      <c r="H2" t="s">
        <v>34</v>
      </c>
      <c r="J2">
        <v>-2</v>
      </c>
      <c r="K2" t="s">
        <v>35</v>
      </c>
      <c r="L2" t="s">
        <v>35</v>
      </c>
      <c r="M2">
        <v>1</v>
      </c>
      <c r="N2" t="s">
        <v>36</v>
      </c>
      <c r="O2" t="s">
        <v>36</v>
      </c>
      <c r="P2">
        <v>1</v>
      </c>
      <c r="S2">
        <v>2</v>
      </c>
      <c r="T2" t="s">
        <v>37</v>
      </c>
      <c r="U2" t="s">
        <v>37</v>
      </c>
      <c r="V2">
        <v>1</v>
      </c>
      <c r="W2" t="s">
        <v>38</v>
      </c>
      <c r="X2" t="s">
        <v>38</v>
      </c>
      <c r="Y2">
        <v>1</v>
      </c>
      <c r="Z2" t="s">
        <v>39</v>
      </c>
      <c r="AA2" t="s">
        <v>40</v>
      </c>
      <c r="AB2">
        <v>1</v>
      </c>
      <c r="AC2" t="s">
        <v>41</v>
      </c>
      <c r="AD2" t="s">
        <v>41</v>
      </c>
      <c r="AE2">
        <v>1</v>
      </c>
      <c r="AF2" t="s">
        <v>42</v>
      </c>
      <c r="AG2" t="s">
        <v>42</v>
      </c>
      <c r="AH2">
        <v>1</v>
      </c>
      <c r="AI2" t="s">
        <v>43</v>
      </c>
      <c r="AJ2" t="s">
        <v>43</v>
      </c>
      <c r="AK2">
        <v>1</v>
      </c>
      <c r="AL2" t="s">
        <v>44</v>
      </c>
      <c r="AM2" t="s">
        <v>44</v>
      </c>
      <c r="AN2">
        <v>1</v>
      </c>
      <c r="AO2" t="s">
        <v>45</v>
      </c>
      <c r="AP2" t="s">
        <v>45</v>
      </c>
      <c r="AQ2">
        <v>1</v>
      </c>
      <c r="AR2" t="s">
        <v>43</v>
      </c>
      <c r="AS2" t="s">
        <v>43</v>
      </c>
      <c r="AT2">
        <v>1</v>
      </c>
      <c r="AW2">
        <v>2</v>
      </c>
      <c r="AX2" t="s">
        <v>44</v>
      </c>
      <c r="AY2" t="s">
        <v>44</v>
      </c>
      <c r="AZ2">
        <v>1</v>
      </c>
      <c r="BC2">
        <v>2</v>
      </c>
      <c r="BD2" t="s">
        <v>45</v>
      </c>
      <c r="BE2" t="s">
        <v>45</v>
      </c>
      <c r="BF2">
        <v>1</v>
      </c>
      <c r="BI2">
        <v>2</v>
      </c>
      <c r="BL2">
        <v>2</v>
      </c>
      <c r="BO2">
        <v>2</v>
      </c>
      <c r="BP2" t="s">
        <v>46</v>
      </c>
      <c r="BQ2" t="s">
        <v>46</v>
      </c>
      <c r="BR2">
        <v>1</v>
      </c>
      <c r="BU2">
        <v>2</v>
      </c>
      <c r="BV2" t="s">
        <v>47</v>
      </c>
      <c r="BW2" t="s">
        <v>48</v>
      </c>
      <c r="BX2" t="s">
        <v>48</v>
      </c>
      <c r="BY2" t="s">
        <v>48</v>
      </c>
      <c r="BZ2" t="s">
        <v>48</v>
      </c>
    </row>
    <row r="3" spans="1:78">
      <c r="A3" t="s">
        <v>49</v>
      </c>
      <c r="B3" t="s">
        <v>50</v>
      </c>
      <c r="C3" t="s">
        <v>50</v>
      </c>
      <c r="D3">
        <v>1</v>
      </c>
      <c r="E3" t="s">
        <v>51</v>
      </c>
      <c r="F3" t="s">
        <v>51</v>
      </c>
      <c r="G3">
        <v>1</v>
      </c>
      <c r="H3" t="s">
        <v>51</v>
      </c>
      <c r="J3">
        <v>-2</v>
      </c>
      <c r="K3" t="s">
        <v>35</v>
      </c>
      <c r="L3" t="s">
        <v>35</v>
      </c>
      <c r="M3">
        <v>1</v>
      </c>
      <c r="N3" t="s">
        <v>52</v>
      </c>
      <c r="O3" t="s">
        <v>52</v>
      </c>
      <c r="P3">
        <v>1</v>
      </c>
      <c r="S3">
        <v>2</v>
      </c>
      <c r="T3" t="s">
        <v>53</v>
      </c>
      <c r="U3" t="s">
        <v>53</v>
      </c>
      <c r="V3">
        <v>1</v>
      </c>
      <c r="W3" t="s">
        <v>54</v>
      </c>
      <c r="X3" t="s">
        <v>54</v>
      </c>
      <c r="Y3">
        <v>1</v>
      </c>
      <c r="Z3" t="s">
        <v>55</v>
      </c>
      <c r="AA3" t="s">
        <v>56</v>
      </c>
      <c r="AB3">
        <v>0.5714285714285714</v>
      </c>
      <c r="AC3" t="s">
        <v>57</v>
      </c>
      <c r="AD3" t="s">
        <v>57</v>
      </c>
      <c r="AE3">
        <v>1</v>
      </c>
      <c r="AF3" t="s">
        <v>58</v>
      </c>
      <c r="AG3" t="s">
        <v>58</v>
      </c>
      <c r="AH3">
        <v>1</v>
      </c>
      <c r="AI3" t="s">
        <v>59</v>
      </c>
      <c r="AJ3" t="s">
        <v>59</v>
      </c>
      <c r="AK3">
        <v>1</v>
      </c>
      <c r="AL3" t="s">
        <v>60</v>
      </c>
      <c r="AM3" t="s">
        <v>60</v>
      </c>
      <c r="AN3">
        <v>1</v>
      </c>
      <c r="AO3" t="s">
        <v>61</v>
      </c>
      <c r="AP3" t="s">
        <v>61</v>
      </c>
      <c r="AQ3">
        <v>1</v>
      </c>
      <c r="AR3" t="s">
        <v>59</v>
      </c>
      <c r="AS3" t="s">
        <v>59</v>
      </c>
      <c r="AT3">
        <v>1</v>
      </c>
      <c r="AW3">
        <v>2</v>
      </c>
      <c r="AX3" t="s">
        <v>60</v>
      </c>
      <c r="AY3" t="s">
        <v>60</v>
      </c>
      <c r="AZ3">
        <v>1</v>
      </c>
      <c r="BC3">
        <v>2</v>
      </c>
      <c r="BD3" t="s">
        <v>61</v>
      </c>
      <c r="BE3" t="s">
        <v>61</v>
      </c>
      <c r="BF3">
        <v>1</v>
      </c>
      <c r="BI3">
        <v>2</v>
      </c>
      <c r="BL3">
        <v>2</v>
      </c>
      <c r="BO3">
        <v>2</v>
      </c>
      <c r="BP3" t="s">
        <v>46</v>
      </c>
      <c r="BQ3" t="s">
        <v>46</v>
      </c>
      <c r="BR3">
        <v>1</v>
      </c>
      <c r="BS3" t="s">
        <v>62</v>
      </c>
      <c r="BU3">
        <v>-2</v>
      </c>
      <c r="BV3" t="s">
        <v>47</v>
      </c>
      <c r="BW3" t="s">
        <v>63</v>
      </c>
      <c r="BX3" t="s">
        <v>63</v>
      </c>
      <c r="BY3" t="s">
        <v>64</v>
      </c>
      <c r="BZ3" t="s">
        <v>64</v>
      </c>
    </row>
    <row r="4" spans="1:78">
      <c r="A4" t="s">
        <v>65</v>
      </c>
      <c r="B4" t="s">
        <v>66</v>
      </c>
      <c r="C4" t="s">
        <v>33</v>
      </c>
      <c r="D4">
        <v>1</v>
      </c>
      <c r="E4" t="s">
        <v>51</v>
      </c>
      <c r="F4" t="s">
        <v>51</v>
      </c>
      <c r="G4">
        <v>1</v>
      </c>
      <c r="H4" t="s">
        <v>51</v>
      </c>
      <c r="J4">
        <v>-2</v>
      </c>
      <c r="K4" t="s">
        <v>35</v>
      </c>
      <c r="L4" t="s">
        <v>67</v>
      </c>
      <c r="M4">
        <v>0.88888888888888884</v>
      </c>
      <c r="N4" t="s">
        <v>68</v>
      </c>
      <c r="O4" t="s">
        <v>69</v>
      </c>
      <c r="P4">
        <v>0.90909090909090906</v>
      </c>
      <c r="Q4" t="s">
        <v>70</v>
      </c>
      <c r="R4" t="s">
        <v>71</v>
      </c>
      <c r="S4">
        <v>0.94444444444444442</v>
      </c>
      <c r="T4" t="s">
        <v>72</v>
      </c>
      <c r="U4" t="s">
        <v>73</v>
      </c>
      <c r="V4">
        <v>1</v>
      </c>
      <c r="W4" t="s">
        <v>74</v>
      </c>
      <c r="X4" t="s">
        <v>74</v>
      </c>
      <c r="Y4">
        <v>1</v>
      </c>
      <c r="Z4" t="s">
        <v>75</v>
      </c>
      <c r="AA4" t="s">
        <v>76</v>
      </c>
      <c r="AB4">
        <v>0.67999999999999994</v>
      </c>
      <c r="AC4" t="s">
        <v>77</v>
      </c>
      <c r="AD4" t="s">
        <v>77</v>
      </c>
      <c r="AE4">
        <v>1</v>
      </c>
      <c r="AF4" t="s">
        <v>78</v>
      </c>
      <c r="AG4" t="s">
        <v>78</v>
      </c>
      <c r="AH4">
        <v>1</v>
      </c>
      <c r="AI4" t="s">
        <v>79</v>
      </c>
      <c r="AJ4" t="s">
        <v>79</v>
      </c>
      <c r="AK4">
        <v>1</v>
      </c>
      <c r="AL4" t="s">
        <v>80</v>
      </c>
      <c r="AM4" t="s">
        <v>80</v>
      </c>
      <c r="AN4">
        <v>1</v>
      </c>
      <c r="AO4" t="s">
        <v>81</v>
      </c>
      <c r="AP4" t="s">
        <v>81</v>
      </c>
      <c r="AQ4">
        <v>1</v>
      </c>
      <c r="AR4" t="s">
        <v>79</v>
      </c>
      <c r="AS4" t="s">
        <v>79</v>
      </c>
      <c r="AT4">
        <v>1</v>
      </c>
      <c r="AU4" t="s">
        <v>82</v>
      </c>
      <c r="AW4">
        <v>-2</v>
      </c>
      <c r="AX4" t="s">
        <v>80</v>
      </c>
      <c r="AY4" t="s">
        <v>80</v>
      </c>
      <c r="AZ4">
        <v>1</v>
      </c>
      <c r="BA4" t="s">
        <v>82</v>
      </c>
      <c r="BC4">
        <v>-2</v>
      </c>
      <c r="BD4" t="s">
        <v>81</v>
      </c>
      <c r="BE4" t="s">
        <v>81</v>
      </c>
      <c r="BF4">
        <v>1</v>
      </c>
      <c r="BG4" t="s">
        <v>82</v>
      </c>
      <c r="BI4">
        <v>-2</v>
      </c>
      <c r="BL4">
        <v>2</v>
      </c>
      <c r="BO4">
        <v>2</v>
      </c>
      <c r="BP4" t="s">
        <v>46</v>
      </c>
      <c r="BQ4" t="s">
        <v>46</v>
      </c>
      <c r="BR4">
        <v>1</v>
      </c>
      <c r="BU4">
        <v>2</v>
      </c>
      <c r="BV4" t="s">
        <v>83</v>
      </c>
      <c r="BW4" t="s">
        <v>84</v>
      </c>
      <c r="BX4" t="s">
        <v>85</v>
      </c>
      <c r="BY4" t="s">
        <v>86</v>
      </c>
      <c r="BZ4" t="s">
        <v>86</v>
      </c>
    </row>
    <row r="5" spans="1:78">
      <c r="A5" t="s">
        <v>87</v>
      </c>
      <c r="B5" t="s">
        <v>88</v>
      </c>
      <c r="C5" t="s">
        <v>88</v>
      </c>
      <c r="D5">
        <v>1</v>
      </c>
      <c r="E5" t="s">
        <v>89</v>
      </c>
      <c r="G5">
        <v>-2</v>
      </c>
      <c r="J5">
        <v>2</v>
      </c>
      <c r="L5" t="s">
        <v>89</v>
      </c>
      <c r="M5">
        <v>-1</v>
      </c>
      <c r="N5" t="s">
        <v>90</v>
      </c>
      <c r="P5">
        <v>-2</v>
      </c>
      <c r="S5">
        <v>2</v>
      </c>
      <c r="T5" t="s">
        <v>91</v>
      </c>
      <c r="U5" t="s">
        <v>91</v>
      </c>
      <c r="V5">
        <v>1</v>
      </c>
      <c r="Y5">
        <v>2</v>
      </c>
      <c r="Z5" t="s">
        <v>92</v>
      </c>
      <c r="AA5" t="s">
        <v>93</v>
      </c>
      <c r="AB5">
        <v>1</v>
      </c>
      <c r="AE5">
        <v>2</v>
      </c>
      <c r="AF5" t="s">
        <v>94</v>
      </c>
      <c r="AG5" t="s">
        <v>94</v>
      </c>
      <c r="AH5">
        <v>1</v>
      </c>
      <c r="AI5" t="s">
        <v>95</v>
      </c>
      <c r="AJ5" t="s">
        <v>95</v>
      </c>
      <c r="AK5">
        <v>1</v>
      </c>
      <c r="AL5" t="s">
        <v>96</v>
      </c>
      <c r="AM5" t="s">
        <v>96</v>
      </c>
      <c r="AN5">
        <v>1</v>
      </c>
      <c r="AO5" t="s">
        <v>97</v>
      </c>
      <c r="AP5" t="s">
        <v>97</v>
      </c>
      <c r="AQ5">
        <v>1</v>
      </c>
      <c r="AR5" t="s">
        <v>95</v>
      </c>
      <c r="AS5" t="s">
        <v>95</v>
      </c>
      <c r="AT5">
        <v>1</v>
      </c>
      <c r="AW5">
        <v>2</v>
      </c>
      <c r="AX5" t="s">
        <v>96</v>
      </c>
      <c r="AY5" t="s">
        <v>96</v>
      </c>
      <c r="AZ5">
        <v>1</v>
      </c>
      <c r="BC5">
        <v>2</v>
      </c>
      <c r="BD5" t="s">
        <v>97</v>
      </c>
      <c r="BE5" t="s">
        <v>97</v>
      </c>
      <c r="BF5">
        <v>1</v>
      </c>
      <c r="BI5">
        <v>2</v>
      </c>
      <c r="BL5">
        <v>2</v>
      </c>
      <c r="BO5">
        <v>2</v>
      </c>
      <c r="BP5" t="s">
        <v>98</v>
      </c>
      <c r="BQ5" t="s">
        <v>98</v>
      </c>
      <c r="BR5">
        <v>1</v>
      </c>
      <c r="BU5">
        <v>2</v>
      </c>
      <c r="BV5" t="s">
        <v>47</v>
      </c>
      <c r="BW5" t="s">
        <v>63</v>
      </c>
      <c r="BX5" t="s">
        <v>63</v>
      </c>
      <c r="BY5" t="s">
        <v>63</v>
      </c>
      <c r="BZ5" t="s">
        <v>63</v>
      </c>
    </row>
    <row r="6" spans="1:78">
      <c r="A6" t="s">
        <v>99</v>
      </c>
      <c r="B6" t="s">
        <v>33</v>
      </c>
      <c r="C6" t="s">
        <v>33</v>
      </c>
      <c r="D6">
        <v>1</v>
      </c>
      <c r="E6" t="s">
        <v>100</v>
      </c>
      <c r="F6" t="s">
        <v>100</v>
      </c>
      <c r="G6">
        <v>1</v>
      </c>
      <c r="H6" t="s">
        <v>100</v>
      </c>
      <c r="I6" t="s">
        <v>100</v>
      </c>
      <c r="J6">
        <v>1</v>
      </c>
      <c r="K6" t="s">
        <v>100</v>
      </c>
      <c r="L6" t="s">
        <v>100</v>
      </c>
      <c r="M6">
        <v>1</v>
      </c>
      <c r="N6" t="s">
        <v>101</v>
      </c>
      <c r="O6" t="s">
        <v>101</v>
      </c>
      <c r="P6">
        <v>1</v>
      </c>
      <c r="R6" t="s">
        <v>102</v>
      </c>
      <c r="S6">
        <v>-1</v>
      </c>
      <c r="T6" t="s">
        <v>103</v>
      </c>
      <c r="U6" t="s">
        <v>103</v>
      </c>
      <c r="V6">
        <v>1</v>
      </c>
      <c r="W6" t="s">
        <v>104</v>
      </c>
      <c r="Y6">
        <v>-2</v>
      </c>
      <c r="Z6" t="s">
        <v>105</v>
      </c>
      <c r="AA6" t="s">
        <v>106</v>
      </c>
      <c r="AB6">
        <v>1</v>
      </c>
      <c r="AE6">
        <v>2</v>
      </c>
      <c r="AH6">
        <v>2</v>
      </c>
      <c r="AI6" t="s">
        <v>107</v>
      </c>
      <c r="AJ6" t="s">
        <v>108</v>
      </c>
      <c r="AK6">
        <v>0.6</v>
      </c>
      <c r="AM6" t="s">
        <v>108</v>
      </c>
      <c r="AN6">
        <v>-1</v>
      </c>
      <c r="AQ6">
        <v>2</v>
      </c>
      <c r="AT6">
        <v>2</v>
      </c>
      <c r="AW6">
        <v>2</v>
      </c>
      <c r="AZ6">
        <v>2</v>
      </c>
      <c r="BC6">
        <v>2</v>
      </c>
      <c r="BF6">
        <v>2</v>
      </c>
      <c r="BI6">
        <v>2</v>
      </c>
      <c r="BL6">
        <v>2</v>
      </c>
      <c r="BN6" t="s">
        <v>108</v>
      </c>
      <c r="BO6">
        <v>-1</v>
      </c>
      <c r="BQ6" t="s">
        <v>98</v>
      </c>
      <c r="BR6">
        <v>-1</v>
      </c>
      <c r="BU6">
        <v>2</v>
      </c>
      <c r="BV6" t="s">
        <v>47</v>
      </c>
      <c r="BW6" t="s">
        <v>109</v>
      </c>
      <c r="BX6" t="s">
        <v>109</v>
      </c>
      <c r="BY6" t="s">
        <v>85</v>
      </c>
      <c r="BZ6" t="s">
        <v>85</v>
      </c>
    </row>
    <row r="7" spans="1:78">
      <c r="A7" t="s">
        <v>110</v>
      </c>
      <c r="B7" t="s">
        <v>111</v>
      </c>
      <c r="C7" t="s">
        <v>112</v>
      </c>
      <c r="D7">
        <v>1</v>
      </c>
      <c r="E7" t="s">
        <v>34</v>
      </c>
      <c r="F7" t="s">
        <v>34</v>
      </c>
      <c r="G7">
        <v>1</v>
      </c>
      <c r="H7" t="s">
        <v>51</v>
      </c>
      <c r="J7">
        <v>-2</v>
      </c>
      <c r="M7">
        <v>2</v>
      </c>
      <c r="P7">
        <v>2</v>
      </c>
      <c r="R7" t="s">
        <v>113</v>
      </c>
      <c r="S7">
        <v>-1</v>
      </c>
      <c r="T7" t="s">
        <v>114</v>
      </c>
      <c r="U7" t="s">
        <v>114</v>
      </c>
      <c r="V7">
        <v>1</v>
      </c>
      <c r="Y7">
        <v>2</v>
      </c>
      <c r="AB7">
        <v>2</v>
      </c>
      <c r="AE7">
        <v>2</v>
      </c>
      <c r="AF7" t="s">
        <v>115</v>
      </c>
      <c r="AG7" t="s">
        <v>115</v>
      </c>
      <c r="AH7">
        <v>1</v>
      </c>
      <c r="AI7" t="s">
        <v>116</v>
      </c>
      <c r="AJ7" t="s">
        <v>116</v>
      </c>
      <c r="AK7">
        <v>1</v>
      </c>
      <c r="AL7" t="s">
        <v>117</v>
      </c>
      <c r="AM7" t="s">
        <v>117</v>
      </c>
      <c r="AN7">
        <v>1</v>
      </c>
      <c r="AO7" t="s">
        <v>118</v>
      </c>
      <c r="AP7" t="s">
        <v>118</v>
      </c>
      <c r="AQ7">
        <v>1</v>
      </c>
      <c r="AR7" t="s">
        <v>116</v>
      </c>
      <c r="AS7" t="s">
        <v>116</v>
      </c>
      <c r="AT7">
        <v>1</v>
      </c>
      <c r="AW7">
        <v>2</v>
      </c>
      <c r="AX7" t="s">
        <v>117</v>
      </c>
      <c r="AY7" t="s">
        <v>117</v>
      </c>
      <c r="AZ7">
        <v>1</v>
      </c>
      <c r="BC7">
        <v>2</v>
      </c>
      <c r="BD7" t="s">
        <v>118</v>
      </c>
      <c r="BE7" t="s">
        <v>118</v>
      </c>
      <c r="BF7">
        <v>1</v>
      </c>
      <c r="BI7">
        <v>2</v>
      </c>
      <c r="BL7">
        <v>2</v>
      </c>
      <c r="BO7">
        <v>2</v>
      </c>
      <c r="BQ7" t="s">
        <v>98</v>
      </c>
      <c r="BR7">
        <v>-1</v>
      </c>
      <c r="BS7" t="s">
        <v>119</v>
      </c>
      <c r="BT7" t="s">
        <v>120</v>
      </c>
      <c r="BU7">
        <v>1</v>
      </c>
      <c r="BV7" t="s">
        <v>47</v>
      </c>
      <c r="BW7" t="s">
        <v>63</v>
      </c>
      <c r="BX7" t="s">
        <v>63</v>
      </c>
      <c r="BY7" t="s">
        <v>63</v>
      </c>
      <c r="BZ7" t="s">
        <v>63</v>
      </c>
    </row>
    <row r="8" spans="1:78">
      <c r="A8" t="s">
        <v>121</v>
      </c>
      <c r="B8" t="s">
        <v>33</v>
      </c>
      <c r="C8" t="s">
        <v>33</v>
      </c>
      <c r="D8">
        <v>1</v>
      </c>
      <c r="E8" t="s">
        <v>51</v>
      </c>
      <c r="G8">
        <v>-2</v>
      </c>
      <c r="H8" t="s">
        <v>51</v>
      </c>
      <c r="I8" t="s">
        <v>51</v>
      </c>
      <c r="J8">
        <v>1</v>
      </c>
      <c r="K8" t="s">
        <v>35</v>
      </c>
      <c r="L8" t="s">
        <v>35</v>
      </c>
      <c r="M8">
        <v>1</v>
      </c>
      <c r="N8" t="s">
        <v>122</v>
      </c>
      <c r="O8" t="s">
        <v>122</v>
      </c>
      <c r="P8">
        <v>1</v>
      </c>
      <c r="R8" t="s">
        <v>123</v>
      </c>
      <c r="S8">
        <v>-1</v>
      </c>
      <c r="T8" t="s">
        <v>124</v>
      </c>
      <c r="U8" t="s">
        <v>124</v>
      </c>
      <c r="V8">
        <v>1</v>
      </c>
      <c r="W8" t="s">
        <v>125</v>
      </c>
      <c r="X8" t="s">
        <v>125</v>
      </c>
      <c r="Y8">
        <v>1</v>
      </c>
      <c r="Z8" t="s">
        <v>126</v>
      </c>
      <c r="AA8" t="s">
        <v>127</v>
      </c>
      <c r="AB8">
        <v>1</v>
      </c>
      <c r="AE8">
        <v>2</v>
      </c>
      <c r="AF8" t="s">
        <v>128</v>
      </c>
      <c r="AG8" t="s">
        <v>128</v>
      </c>
      <c r="AH8">
        <v>1</v>
      </c>
      <c r="AI8" t="s">
        <v>129</v>
      </c>
      <c r="AJ8" t="s">
        <v>129</v>
      </c>
      <c r="AK8">
        <v>1</v>
      </c>
      <c r="AL8" t="s">
        <v>130</v>
      </c>
      <c r="AM8" t="s">
        <v>130</v>
      </c>
      <c r="AN8">
        <v>1</v>
      </c>
      <c r="AO8" t="s">
        <v>131</v>
      </c>
      <c r="AP8" t="s">
        <v>131</v>
      </c>
      <c r="AQ8">
        <v>1</v>
      </c>
      <c r="AR8" t="s">
        <v>129</v>
      </c>
      <c r="AS8" t="s">
        <v>129</v>
      </c>
      <c r="AT8">
        <v>1</v>
      </c>
      <c r="AW8">
        <v>2</v>
      </c>
      <c r="AX8" t="s">
        <v>130</v>
      </c>
      <c r="AY8" t="s">
        <v>130</v>
      </c>
      <c r="AZ8">
        <v>1</v>
      </c>
      <c r="BC8">
        <v>2</v>
      </c>
      <c r="BD8" t="s">
        <v>131</v>
      </c>
      <c r="BE8" t="s">
        <v>131</v>
      </c>
      <c r="BF8">
        <v>1</v>
      </c>
      <c r="BI8">
        <v>2</v>
      </c>
      <c r="BL8">
        <v>2</v>
      </c>
      <c r="BO8">
        <v>2</v>
      </c>
      <c r="BP8" t="s">
        <v>46</v>
      </c>
      <c r="BQ8" t="s">
        <v>46</v>
      </c>
      <c r="BR8">
        <v>1</v>
      </c>
      <c r="BU8">
        <v>2</v>
      </c>
      <c r="BV8" t="s">
        <v>47</v>
      </c>
      <c r="BW8" t="s">
        <v>64</v>
      </c>
      <c r="BX8" t="s">
        <v>64</v>
      </c>
      <c r="BY8" t="s">
        <v>64</v>
      </c>
      <c r="BZ8" t="s">
        <v>64</v>
      </c>
    </row>
    <row r="9" spans="1:78">
      <c r="A9" t="s">
        <v>132</v>
      </c>
      <c r="B9" t="s">
        <v>33</v>
      </c>
      <c r="C9" t="s">
        <v>33</v>
      </c>
      <c r="D9">
        <v>1</v>
      </c>
      <c r="E9" t="s">
        <v>51</v>
      </c>
      <c r="G9">
        <v>-2</v>
      </c>
      <c r="H9" t="s">
        <v>51</v>
      </c>
      <c r="I9" t="s">
        <v>51</v>
      </c>
      <c r="J9">
        <v>1</v>
      </c>
      <c r="K9" t="s">
        <v>35</v>
      </c>
      <c r="L9" t="s">
        <v>35</v>
      </c>
      <c r="M9">
        <v>1</v>
      </c>
      <c r="N9" t="s">
        <v>133</v>
      </c>
      <c r="O9" t="s">
        <v>133</v>
      </c>
      <c r="P9">
        <v>1</v>
      </c>
      <c r="R9" t="s">
        <v>134</v>
      </c>
      <c r="S9">
        <v>-1</v>
      </c>
      <c r="T9" t="s">
        <v>124</v>
      </c>
      <c r="U9" t="s">
        <v>124</v>
      </c>
      <c r="V9">
        <v>1</v>
      </c>
      <c r="W9" t="s">
        <v>125</v>
      </c>
      <c r="X9" t="s">
        <v>125</v>
      </c>
      <c r="Y9">
        <v>1</v>
      </c>
      <c r="Z9" t="s">
        <v>126</v>
      </c>
      <c r="AA9" t="s">
        <v>127</v>
      </c>
      <c r="AB9">
        <v>1</v>
      </c>
      <c r="AE9">
        <v>2</v>
      </c>
      <c r="AF9" t="s">
        <v>128</v>
      </c>
      <c r="AG9" t="s">
        <v>128</v>
      </c>
      <c r="AH9">
        <v>1</v>
      </c>
      <c r="AI9" t="s">
        <v>135</v>
      </c>
      <c r="AJ9" t="s">
        <v>135</v>
      </c>
      <c r="AK9">
        <v>1</v>
      </c>
      <c r="AL9" t="s">
        <v>136</v>
      </c>
      <c r="AM9" t="s">
        <v>136</v>
      </c>
      <c r="AN9">
        <v>1</v>
      </c>
      <c r="AO9" t="s">
        <v>137</v>
      </c>
      <c r="AP9" t="s">
        <v>137</v>
      </c>
      <c r="AQ9">
        <v>1</v>
      </c>
      <c r="AR9" t="s">
        <v>135</v>
      </c>
      <c r="AS9" t="s">
        <v>135</v>
      </c>
      <c r="AT9">
        <v>1</v>
      </c>
      <c r="AW9">
        <v>2</v>
      </c>
      <c r="AX9" t="s">
        <v>136</v>
      </c>
      <c r="AY9" t="s">
        <v>136</v>
      </c>
      <c r="AZ9">
        <v>1</v>
      </c>
      <c r="BC9">
        <v>2</v>
      </c>
      <c r="BD9" t="s">
        <v>137</v>
      </c>
      <c r="BE9" t="s">
        <v>137</v>
      </c>
      <c r="BF9">
        <v>1</v>
      </c>
      <c r="BI9">
        <v>2</v>
      </c>
      <c r="BL9">
        <v>2</v>
      </c>
      <c r="BO9">
        <v>2</v>
      </c>
      <c r="BP9" t="s">
        <v>46</v>
      </c>
      <c r="BQ9" t="s">
        <v>46</v>
      </c>
      <c r="BR9">
        <v>1</v>
      </c>
      <c r="BU9">
        <v>2</v>
      </c>
      <c r="BV9" t="s">
        <v>47</v>
      </c>
      <c r="BW9" t="s">
        <v>64</v>
      </c>
      <c r="BX9" t="s">
        <v>64</v>
      </c>
      <c r="BY9" t="s">
        <v>64</v>
      </c>
      <c r="BZ9" t="s">
        <v>64</v>
      </c>
    </row>
    <row r="10" spans="1:78">
      <c r="A10" t="s">
        <v>138</v>
      </c>
      <c r="B10" t="s">
        <v>33</v>
      </c>
      <c r="C10" t="s">
        <v>33</v>
      </c>
      <c r="D10">
        <v>1</v>
      </c>
      <c r="E10" t="s">
        <v>51</v>
      </c>
      <c r="G10">
        <v>-2</v>
      </c>
      <c r="H10" t="s">
        <v>51</v>
      </c>
      <c r="I10" t="s">
        <v>51</v>
      </c>
      <c r="J10">
        <v>1</v>
      </c>
      <c r="K10" t="s">
        <v>35</v>
      </c>
      <c r="L10" t="s">
        <v>35</v>
      </c>
      <c r="M10">
        <v>1</v>
      </c>
      <c r="N10" t="s">
        <v>139</v>
      </c>
      <c r="O10" t="s">
        <v>140</v>
      </c>
      <c r="P10">
        <v>0.55555555555555558</v>
      </c>
      <c r="S10">
        <v>2</v>
      </c>
      <c r="T10" t="s">
        <v>141</v>
      </c>
      <c r="U10" t="s">
        <v>141</v>
      </c>
      <c r="V10">
        <v>1</v>
      </c>
      <c r="W10" t="s">
        <v>142</v>
      </c>
      <c r="X10" t="s">
        <v>142</v>
      </c>
      <c r="Y10">
        <v>1</v>
      </c>
      <c r="Z10" t="s">
        <v>143</v>
      </c>
      <c r="AA10" t="s">
        <v>144</v>
      </c>
      <c r="AB10">
        <v>0.90322580645161288</v>
      </c>
      <c r="AC10" t="s">
        <v>145</v>
      </c>
      <c r="AD10" t="s">
        <v>145</v>
      </c>
      <c r="AE10">
        <v>1</v>
      </c>
      <c r="AF10" t="s">
        <v>146</v>
      </c>
      <c r="AG10" t="s">
        <v>146</v>
      </c>
      <c r="AH10">
        <v>1</v>
      </c>
      <c r="AI10" t="s">
        <v>147</v>
      </c>
      <c r="AJ10" t="s">
        <v>147</v>
      </c>
      <c r="AK10">
        <v>1</v>
      </c>
      <c r="AL10" t="s">
        <v>148</v>
      </c>
      <c r="AM10" t="s">
        <v>148</v>
      </c>
      <c r="AN10">
        <v>1</v>
      </c>
      <c r="AO10" t="s">
        <v>149</v>
      </c>
      <c r="AP10" t="s">
        <v>149</v>
      </c>
      <c r="AQ10">
        <v>1</v>
      </c>
      <c r="AR10" t="s">
        <v>147</v>
      </c>
      <c r="AS10" t="s">
        <v>147</v>
      </c>
      <c r="AT10">
        <v>1</v>
      </c>
      <c r="AW10">
        <v>2</v>
      </c>
      <c r="AX10" t="s">
        <v>148</v>
      </c>
      <c r="AY10" t="s">
        <v>148</v>
      </c>
      <c r="AZ10">
        <v>1</v>
      </c>
      <c r="BC10">
        <v>2</v>
      </c>
      <c r="BD10" t="s">
        <v>149</v>
      </c>
      <c r="BE10" t="s">
        <v>149</v>
      </c>
      <c r="BF10">
        <v>1</v>
      </c>
      <c r="BI10">
        <v>2</v>
      </c>
      <c r="BL10">
        <v>2</v>
      </c>
      <c r="BO10">
        <v>2</v>
      </c>
      <c r="BP10" t="s">
        <v>46</v>
      </c>
      <c r="BQ10" t="s">
        <v>46</v>
      </c>
      <c r="BR10">
        <v>1</v>
      </c>
      <c r="BU10">
        <v>2</v>
      </c>
      <c r="BV10" t="s">
        <v>47</v>
      </c>
      <c r="BW10" t="s">
        <v>63</v>
      </c>
      <c r="BX10" t="s">
        <v>64</v>
      </c>
      <c r="BY10" t="s">
        <v>48</v>
      </c>
      <c r="BZ10" t="s">
        <v>48</v>
      </c>
    </row>
    <row r="11" spans="1:78">
      <c r="A11" t="s">
        <v>150</v>
      </c>
      <c r="B11" t="s">
        <v>50</v>
      </c>
      <c r="C11" t="s">
        <v>50</v>
      </c>
      <c r="D11">
        <v>1</v>
      </c>
      <c r="E11" t="s">
        <v>151</v>
      </c>
      <c r="G11">
        <v>-2</v>
      </c>
      <c r="H11" t="s">
        <v>151</v>
      </c>
      <c r="I11" t="s">
        <v>151</v>
      </c>
      <c r="J11">
        <v>1</v>
      </c>
      <c r="K11" t="s">
        <v>152</v>
      </c>
      <c r="L11" t="s">
        <v>152</v>
      </c>
      <c r="M11">
        <v>1</v>
      </c>
      <c r="N11" t="s">
        <v>153</v>
      </c>
      <c r="O11" t="s">
        <v>153</v>
      </c>
      <c r="P11">
        <v>1</v>
      </c>
      <c r="Q11" t="s">
        <v>154</v>
      </c>
      <c r="R11" t="s">
        <v>154</v>
      </c>
      <c r="S11">
        <v>1</v>
      </c>
      <c r="T11" t="s">
        <v>155</v>
      </c>
      <c r="U11" t="s">
        <v>155</v>
      </c>
      <c r="V11">
        <v>1</v>
      </c>
      <c r="W11" t="s">
        <v>156</v>
      </c>
      <c r="X11" t="s">
        <v>156</v>
      </c>
      <c r="Y11">
        <v>1</v>
      </c>
      <c r="Z11" t="s">
        <v>157</v>
      </c>
      <c r="AA11" t="s">
        <v>158</v>
      </c>
      <c r="AB11">
        <v>0.96296296296296302</v>
      </c>
      <c r="AE11">
        <v>2</v>
      </c>
      <c r="AF11" t="s">
        <v>159</v>
      </c>
      <c r="AG11" t="s">
        <v>159</v>
      </c>
      <c r="AH11">
        <v>1</v>
      </c>
      <c r="AI11" t="s">
        <v>160</v>
      </c>
      <c r="AJ11" t="s">
        <v>160</v>
      </c>
      <c r="AK11">
        <v>1</v>
      </c>
      <c r="AL11" t="s">
        <v>161</v>
      </c>
      <c r="AM11" t="s">
        <v>161</v>
      </c>
      <c r="AN11">
        <v>1</v>
      </c>
      <c r="AO11" t="s">
        <v>162</v>
      </c>
      <c r="AP11" t="s">
        <v>162</v>
      </c>
      <c r="AQ11">
        <v>1</v>
      </c>
      <c r="AR11" t="s">
        <v>163</v>
      </c>
      <c r="AS11" t="s">
        <v>160</v>
      </c>
      <c r="AT11">
        <v>0.8</v>
      </c>
      <c r="AW11">
        <v>2</v>
      </c>
      <c r="AX11" t="s">
        <v>164</v>
      </c>
      <c r="AY11" t="s">
        <v>164</v>
      </c>
      <c r="AZ11">
        <v>1</v>
      </c>
      <c r="BC11">
        <v>2</v>
      </c>
      <c r="BD11" t="s">
        <v>162</v>
      </c>
      <c r="BE11" t="s">
        <v>162</v>
      </c>
      <c r="BF11">
        <v>1</v>
      </c>
      <c r="BI11">
        <v>2</v>
      </c>
      <c r="BL11">
        <v>2</v>
      </c>
      <c r="BM11" t="s">
        <v>165</v>
      </c>
      <c r="BN11" t="s">
        <v>165</v>
      </c>
      <c r="BO11">
        <v>1</v>
      </c>
      <c r="BP11" t="s">
        <v>46</v>
      </c>
      <c r="BQ11" t="s">
        <v>46</v>
      </c>
      <c r="BR11">
        <v>1</v>
      </c>
      <c r="BU11">
        <v>2</v>
      </c>
      <c r="BV11" t="s">
        <v>47</v>
      </c>
      <c r="BW11" t="s">
        <v>63</v>
      </c>
      <c r="BX11" t="s">
        <v>48</v>
      </c>
      <c r="BY11" t="s">
        <v>48</v>
      </c>
      <c r="BZ11" t="s">
        <v>48</v>
      </c>
    </row>
    <row r="12" spans="1:78">
      <c r="A12" t="s">
        <v>166</v>
      </c>
      <c r="B12" t="s">
        <v>66</v>
      </c>
      <c r="C12" t="s">
        <v>33</v>
      </c>
      <c r="D12">
        <v>1</v>
      </c>
      <c r="E12" t="s">
        <v>51</v>
      </c>
      <c r="G12">
        <v>-2</v>
      </c>
      <c r="H12" t="s">
        <v>51</v>
      </c>
      <c r="I12" t="s">
        <v>51</v>
      </c>
      <c r="J12">
        <v>1</v>
      </c>
      <c r="K12" t="s">
        <v>35</v>
      </c>
      <c r="L12" t="s">
        <v>35</v>
      </c>
      <c r="M12">
        <v>1</v>
      </c>
      <c r="N12" t="s">
        <v>167</v>
      </c>
      <c r="O12" t="s">
        <v>167</v>
      </c>
      <c r="P12">
        <v>1</v>
      </c>
      <c r="Q12" t="s">
        <v>168</v>
      </c>
      <c r="R12" t="s">
        <v>168</v>
      </c>
      <c r="S12">
        <v>1</v>
      </c>
      <c r="T12" t="s">
        <v>169</v>
      </c>
      <c r="U12" t="s">
        <v>169</v>
      </c>
      <c r="V12">
        <v>1</v>
      </c>
      <c r="W12" t="s">
        <v>74</v>
      </c>
      <c r="X12" t="s">
        <v>74</v>
      </c>
      <c r="Y12">
        <v>1</v>
      </c>
      <c r="Z12" t="s">
        <v>170</v>
      </c>
      <c r="AA12" t="s">
        <v>171</v>
      </c>
      <c r="AB12">
        <v>1</v>
      </c>
      <c r="AC12" t="s">
        <v>172</v>
      </c>
      <c r="AD12" t="s">
        <v>172</v>
      </c>
      <c r="AE12">
        <v>1</v>
      </c>
      <c r="AF12" t="s">
        <v>173</v>
      </c>
      <c r="AG12" t="s">
        <v>173</v>
      </c>
      <c r="AH12">
        <v>1</v>
      </c>
      <c r="AI12" t="s">
        <v>174</v>
      </c>
      <c r="AJ12" t="s">
        <v>174</v>
      </c>
      <c r="AK12">
        <v>1</v>
      </c>
      <c r="AL12" t="s">
        <v>175</v>
      </c>
      <c r="AM12" t="s">
        <v>175</v>
      </c>
      <c r="AN12">
        <v>1</v>
      </c>
      <c r="AO12" t="s">
        <v>176</v>
      </c>
      <c r="AP12" t="s">
        <v>176</v>
      </c>
      <c r="AQ12">
        <v>1</v>
      </c>
      <c r="AR12" t="s">
        <v>174</v>
      </c>
      <c r="AS12" t="s">
        <v>174</v>
      </c>
      <c r="AT12">
        <v>1</v>
      </c>
      <c r="AW12">
        <v>2</v>
      </c>
      <c r="AX12" t="s">
        <v>175</v>
      </c>
      <c r="AY12" t="s">
        <v>175</v>
      </c>
      <c r="AZ12">
        <v>1</v>
      </c>
      <c r="BC12">
        <v>2</v>
      </c>
      <c r="BD12" t="s">
        <v>176</v>
      </c>
      <c r="BE12" t="s">
        <v>176</v>
      </c>
      <c r="BF12">
        <v>1</v>
      </c>
      <c r="BI12">
        <v>2</v>
      </c>
      <c r="BL12">
        <v>2</v>
      </c>
      <c r="BO12">
        <v>2</v>
      </c>
      <c r="BP12" t="s">
        <v>46</v>
      </c>
      <c r="BQ12" t="s">
        <v>46</v>
      </c>
      <c r="BR12">
        <v>1</v>
      </c>
      <c r="BS12" t="s">
        <v>177</v>
      </c>
      <c r="BT12" t="s">
        <v>177</v>
      </c>
      <c r="BU12">
        <v>1</v>
      </c>
      <c r="BV12" t="s">
        <v>47</v>
      </c>
      <c r="BW12" t="s">
        <v>48</v>
      </c>
      <c r="BX12" t="s">
        <v>48</v>
      </c>
      <c r="BY12" t="s">
        <v>48</v>
      </c>
      <c r="BZ12" t="s">
        <v>48</v>
      </c>
    </row>
    <row r="13" spans="1:78">
      <c r="A13" t="s">
        <v>178</v>
      </c>
      <c r="B13" t="s">
        <v>33</v>
      </c>
      <c r="C13" t="s">
        <v>33</v>
      </c>
      <c r="D13">
        <v>1</v>
      </c>
      <c r="E13" t="s">
        <v>51</v>
      </c>
      <c r="F13" t="s">
        <v>51</v>
      </c>
      <c r="G13">
        <v>1</v>
      </c>
      <c r="H13" t="s">
        <v>51</v>
      </c>
      <c r="J13">
        <v>-2</v>
      </c>
      <c r="K13" t="s">
        <v>35</v>
      </c>
      <c r="L13" t="s">
        <v>35</v>
      </c>
      <c r="M13">
        <v>1</v>
      </c>
      <c r="N13" t="s">
        <v>179</v>
      </c>
      <c r="O13" t="s">
        <v>179</v>
      </c>
      <c r="P13">
        <v>1</v>
      </c>
      <c r="S13">
        <v>2</v>
      </c>
      <c r="T13" t="s">
        <v>180</v>
      </c>
      <c r="U13" t="s">
        <v>180</v>
      </c>
      <c r="V13">
        <v>1</v>
      </c>
      <c r="W13" t="s">
        <v>181</v>
      </c>
      <c r="X13" t="s">
        <v>181</v>
      </c>
      <c r="Y13">
        <v>1</v>
      </c>
      <c r="Z13" t="s">
        <v>182</v>
      </c>
      <c r="AA13" t="s">
        <v>183</v>
      </c>
      <c r="AB13">
        <v>1</v>
      </c>
      <c r="AC13" t="s">
        <v>184</v>
      </c>
      <c r="AD13" t="s">
        <v>184</v>
      </c>
      <c r="AE13">
        <v>1</v>
      </c>
      <c r="AF13" t="s">
        <v>185</v>
      </c>
      <c r="AG13" t="s">
        <v>185</v>
      </c>
      <c r="AH13">
        <v>1</v>
      </c>
      <c r="AI13" t="s">
        <v>186</v>
      </c>
      <c r="AJ13" t="s">
        <v>186</v>
      </c>
      <c r="AK13">
        <v>1</v>
      </c>
      <c r="AL13" t="s">
        <v>187</v>
      </c>
      <c r="AM13" t="s">
        <v>187</v>
      </c>
      <c r="AN13">
        <v>1</v>
      </c>
      <c r="AO13" t="s">
        <v>188</v>
      </c>
      <c r="AP13" t="s">
        <v>188</v>
      </c>
      <c r="AQ13">
        <v>1</v>
      </c>
      <c r="AR13" t="s">
        <v>186</v>
      </c>
      <c r="AS13" t="s">
        <v>186</v>
      </c>
      <c r="AT13">
        <v>1</v>
      </c>
      <c r="AW13">
        <v>2</v>
      </c>
      <c r="AX13" t="s">
        <v>187</v>
      </c>
      <c r="AY13" t="s">
        <v>187</v>
      </c>
      <c r="AZ13">
        <v>1</v>
      </c>
      <c r="BC13">
        <v>2</v>
      </c>
      <c r="BD13" t="s">
        <v>188</v>
      </c>
      <c r="BE13" t="s">
        <v>188</v>
      </c>
      <c r="BF13">
        <v>1</v>
      </c>
      <c r="BI13">
        <v>2</v>
      </c>
      <c r="BL13">
        <v>2</v>
      </c>
      <c r="BO13">
        <v>2</v>
      </c>
      <c r="BP13" t="s">
        <v>46</v>
      </c>
      <c r="BQ13" t="s">
        <v>46</v>
      </c>
      <c r="BR13">
        <v>1</v>
      </c>
      <c r="BT13" t="s">
        <v>189</v>
      </c>
      <c r="BU13">
        <v>-1</v>
      </c>
      <c r="BV13" t="s">
        <v>47</v>
      </c>
      <c r="BW13" t="s">
        <v>64</v>
      </c>
      <c r="BX13" t="s">
        <v>64</v>
      </c>
      <c r="BY13" t="s">
        <v>64</v>
      </c>
      <c r="BZ13" t="s">
        <v>64</v>
      </c>
    </row>
    <row r="14" spans="1:78">
      <c r="A14" t="s">
        <v>190</v>
      </c>
      <c r="B14" t="s">
        <v>33</v>
      </c>
      <c r="C14" t="s">
        <v>33</v>
      </c>
      <c r="D14">
        <v>1</v>
      </c>
      <c r="E14" t="s">
        <v>51</v>
      </c>
      <c r="F14" t="s">
        <v>51</v>
      </c>
      <c r="G14">
        <v>1</v>
      </c>
      <c r="H14" t="s">
        <v>51</v>
      </c>
      <c r="J14">
        <v>-2</v>
      </c>
      <c r="K14" t="s">
        <v>191</v>
      </c>
      <c r="L14" t="s">
        <v>191</v>
      </c>
      <c r="M14">
        <v>1</v>
      </c>
      <c r="N14" t="s">
        <v>192</v>
      </c>
      <c r="O14" t="s">
        <v>192</v>
      </c>
      <c r="P14">
        <v>1</v>
      </c>
      <c r="R14" t="s">
        <v>193</v>
      </c>
      <c r="S14">
        <v>-1</v>
      </c>
      <c r="T14" t="s">
        <v>194</v>
      </c>
      <c r="U14" t="s">
        <v>195</v>
      </c>
      <c r="V14">
        <v>0</v>
      </c>
      <c r="W14" t="s">
        <v>196</v>
      </c>
      <c r="X14" t="s">
        <v>196</v>
      </c>
      <c r="Y14">
        <v>1</v>
      </c>
      <c r="Z14" t="s">
        <v>197</v>
      </c>
      <c r="AA14" t="s">
        <v>198</v>
      </c>
      <c r="AB14">
        <v>1</v>
      </c>
      <c r="AC14" t="s">
        <v>199</v>
      </c>
      <c r="AD14" t="s">
        <v>199</v>
      </c>
      <c r="AE14">
        <v>1</v>
      </c>
      <c r="AF14" t="s">
        <v>200</v>
      </c>
      <c r="AG14" t="s">
        <v>200</v>
      </c>
      <c r="AH14">
        <v>1</v>
      </c>
      <c r="AI14" t="s">
        <v>201</v>
      </c>
      <c r="AJ14" t="s">
        <v>201</v>
      </c>
      <c r="AK14">
        <v>1</v>
      </c>
      <c r="AL14" t="s">
        <v>202</v>
      </c>
      <c r="AM14" t="s">
        <v>202</v>
      </c>
      <c r="AN14">
        <v>1</v>
      </c>
      <c r="AO14" t="s">
        <v>203</v>
      </c>
      <c r="AP14" t="s">
        <v>203</v>
      </c>
      <c r="AQ14">
        <v>1</v>
      </c>
      <c r="AR14" t="s">
        <v>201</v>
      </c>
      <c r="AS14" t="s">
        <v>201</v>
      </c>
      <c r="AT14">
        <v>1</v>
      </c>
      <c r="AW14">
        <v>2</v>
      </c>
      <c r="AX14" t="s">
        <v>202</v>
      </c>
      <c r="AY14" t="s">
        <v>202</v>
      </c>
      <c r="AZ14">
        <v>1</v>
      </c>
      <c r="BC14">
        <v>2</v>
      </c>
      <c r="BD14" t="s">
        <v>203</v>
      </c>
      <c r="BE14" t="s">
        <v>203</v>
      </c>
      <c r="BF14">
        <v>1</v>
      </c>
      <c r="BI14">
        <v>2</v>
      </c>
      <c r="BL14">
        <v>2</v>
      </c>
      <c r="BO14">
        <v>2</v>
      </c>
      <c r="BP14" t="s">
        <v>204</v>
      </c>
      <c r="BQ14" t="s">
        <v>204</v>
      </c>
      <c r="BR14">
        <v>1</v>
      </c>
      <c r="BS14" t="s">
        <v>205</v>
      </c>
      <c r="BT14" t="s">
        <v>206</v>
      </c>
      <c r="BU14">
        <v>1</v>
      </c>
      <c r="BV14" t="s">
        <v>47</v>
      </c>
      <c r="BW14" t="s">
        <v>63</v>
      </c>
      <c r="BX14" t="s">
        <v>63</v>
      </c>
      <c r="BY14" t="s">
        <v>63</v>
      </c>
      <c r="BZ14" t="s">
        <v>63</v>
      </c>
    </row>
    <row r="15" spans="1:78">
      <c r="A15" t="s">
        <v>207</v>
      </c>
      <c r="B15" t="s">
        <v>50</v>
      </c>
      <c r="C15" t="s">
        <v>50</v>
      </c>
      <c r="D15">
        <v>1</v>
      </c>
      <c r="E15" t="s">
        <v>208</v>
      </c>
      <c r="F15" t="s">
        <v>208</v>
      </c>
      <c r="G15">
        <v>1</v>
      </c>
      <c r="I15" t="s">
        <v>100</v>
      </c>
      <c r="J15">
        <v>-1</v>
      </c>
      <c r="M15">
        <v>2</v>
      </c>
      <c r="N15" t="s">
        <v>209</v>
      </c>
      <c r="O15" t="s">
        <v>209</v>
      </c>
      <c r="P15">
        <v>1</v>
      </c>
      <c r="S15">
        <v>2</v>
      </c>
      <c r="T15" t="s">
        <v>210</v>
      </c>
      <c r="U15" t="s">
        <v>211</v>
      </c>
      <c r="V15">
        <v>0</v>
      </c>
      <c r="W15" t="s">
        <v>212</v>
      </c>
      <c r="X15" t="s">
        <v>212</v>
      </c>
      <c r="Y15">
        <v>1</v>
      </c>
      <c r="Z15" t="s">
        <v>213</v>
      </c>
      <c r="AA15" t="s">
        <v>214</v>
      </c>
      <c r="AB15">
        <v>1</v>
      </c>
      <c r="AC15" t="s">
        <v>215</v>
      </c>
      <c r="AD15" t="s">
        <v>215</v>
      </c>
      <c r="AE15">
        <v>1</v>
      </c>
      <c r="AF15" t="s">
        <v>216</v>
      </c>
      <c r="AG15" t="s">
        <v>216</v>
      </c>
      <c r="AH15">
        <v>1</v>
      </c>
      <c r="AI15" t="s">
        <v>217</v>
      </c>
      <c r="AJ15" t="s">
        <v>217</v>
      </c>
      <c r="AK15">
        <v>1</v>
      </c>
      <c r="AL15" t="s">
        <v>218</v>
      </c>
      <c r="AM15" t="s">
        <v>218</v>
      </c>
      <c r="AN15">
        <v>1</v>
      </c>
      <c r="AO15" t="s">
        <v>219</v>
      </c>
      <c r="AP15" t="s">
        <v>219</v>
      </c>
      <c r="AQ15">
        <v>1</v>
      </c>
      <c r="AR15" t="s">
        <v>217</v>
      </c>
      <c r="AS15" t="s">
        <v>217</v>
      </c>
      <c r="AT15">
        <v>1</v>
      </c>
      <c r="AW15">
        <v>2</v>
      </c>
      <c r="AX15" t="s">
        <v>218</v>
      </c>
      <c r="AY15" t="s">
        <v>218</v>
      </c>
      <c r="AZ15">
        <v>1</v>
      </c>
      <c r="BC15">
        <v>2</v>
      </c>
      <c r="BD15" t="s">
        <v>219</v>
      </c>
      <c r="BE15" t="s">
        <v>219</v>
      </c>
      <c r="BF15">
        <v>1</v>
      </c>
      <c r="BI15">
        <v>2</v>
      </c>
      <c r="BL15">
        <v>2</v>
      </c>
      <c r="BO15">
        <v>2</v>
      </c>
      <c r="BP15" t="s">
        <v>46</v>
      </c>
      <c r="BQ15" t="s">
        <v>46</v>
      </c>
      <c r="BR15">
        <v>1</v>
      </c>
      <c r="BU15">
        <v>2</v>
      </c>
      <c r="BV15" t="s">
        <v>47</v>
      </c>
      <c r="BW15" t="s">
        <v>64</v>
      </c>
      <c r="BX15" t="s">
        <v>64</v>
      </c>
      <c r="BY15" t="s">
        <v>64</v>
      </c>
      <c r="BZ15" t="s">
        <v>64</v>
      </c>
    </row>
    <row r="16" spans="1:78">
      <c r="A16" t="s">
        <v>220</v>
      </c>
      <c r="B16" t="s">
        <v>33</v>
      </c>
      <c r="C16" t="s">
        <v>33</v>
      </c>
      <c r="D16">
        <v>1</v>
      </c>
      <c r="E16" t="s">
        <v>221</v>
      </c>
      <c r="F16" t="s">
        <v>221</v>
      </c>
      <c r="G16">
        <v>1</v>
      </c>
      <c r="H16" t="s">
        <v>221</v>
      </c>
      <c r="J16">
        <v>-2</v>
      </c>
      <c r="M16">
        <v>2</v>
      </c>
      <c r="N16" t="s">
        <v>222</v>
      </c>
      <c r="O16" t="s">
        <v>222</v>
      </c>
      <c r="P16">
        <v>1</v>
      </c>
      <c r="Q16" t="s">
        <v>223</v>
      </c>
      <c r="R16" t="s">
        <v>224</v>
      </c>
      <c r="S16">
        <v>0.90909090909090906</v>
      </c>
      <c r="T16" t="s">
        <v>225</v>
      </c>
      <c r="U16" t="s">
        <v>226</v>
      </c>
      <c r="V16">
        <v>0.85714285714285721</v>
      </c>
      <c r="Y16">
        <v>2</v>
      </c>
      <c r="AA16" t="s">
        <v>227</v>
      </c>
      <c r="AB16">
        <v>-1</v>
      </c>
      <c r="AC16" t="s">
        <v>228</v>
      </c>
      <c r="AD16" t="s">
        <v>229</v>
      </c>
      <c r="AE16">
        <v>0.625</v>
      </c>
      <c r="AH16">
        <v>2</v>
      </c>
      <c r="AI16" t="s">
        <v>230</v>
      </c>
      <c r="AJ16" t="s">
        <v>230</v>
      </c>
      <c r="AK16">
        <v>1</v>
      </c>
      <c r="AM16" t="s">
        <v>230</v>
      </c>
      <c r="AN16">
        <v>-1</v>
      </c>
      <c r="AQ16">
        <v>2</v>
      </c>
      <c r="AT16">
        <v>2</v>
      </c>
      <c r="AW16">
        <v>2</v>
      </c>
      <c r="AZ16">
        <v>2</v>
      </c>
      <c r="BC16">
        <v>2</v>
      </c>
      <c r="BF16">
        <v>2</v>
      </c>
      <c r="BI16">
        <v>2</v>
      </c>
      <c r="BL16">
        <v>2</v>
      </c>
      <c r="BN16" t="s">
        <v>230</v>
      </c>
      <c r="BO16">
        <v>-1</v>
      </c>
      <c r="BQ16" t="s">
        <v>46</v>
      </c>
      <c r="BR16">
        <v>-1</v>
      </c>
      <c r="BS16" t="s">
        <v>231</v>
      </c>
      <c r="BT16" t="s">
        <v>232</v>
      </c>
      <c r="BU16">
        <v>1</v>
      </c>
      <c r="BV16" t="s">
        <v>83</v>
      </c>
      <c r="BW16" t="s">
        <v>84</v>
      </c>
      <c r="BX16" t="s">
        <v>109</v>
      </c>
      <c r="BY16" t="s">
        <v>85</v>
      </c>
      <c r="BZ16" t="s">
        <v>85</v>
      </c>
    </row>
    <row r="17" spans="1:78">
      <c r="A17" t="s">
        <v>233</v>
      </c>
      <c r="B17" t="s">
        <v>66</v>
      </c>
      <c r="C17" t="s">
        <v>33</v>
      </c>
      <c r="D17">
        <v>1</v>
      </c>
      <c r="E17" t="s">
        <v>221</v>
      </c>
      <c r="F17" t="s">
        <v>221</v>
      </c>
      <c r="G17">
        <v>1</v>
      </c>
      <c r="H17" t="s">
        <v>221</v>
      </c>
      <c r="J17">
        <v>-2</v>
      </c>
      <c r="M17">
        <v>2</v>
      </c>
      <c r="N17" t="s">
        <v>234</v>
      </c>
      <c r="O17" t="s">
        <v>234</v>
      </c>
      <c r="P17">
        <v>1</v>
      </c>
      <c r="Q17" t="s">
        <v>235</v>
      </c>
      <c r="R17" t="s">
        <v>236</v>
      </c>
      <c r="S17">
        <v>0.45</v>
      </c>
      <c r="T17" t="s">
        <v>237</v>
      </c>
      <c r="U17" t="s">
        <v>226</v>
      </c>
      <c r="V17">
        <v>0.9285714285714286</v>
      </c>
      <c r="Y17">
        <v>2</v>
      </c>
      <c r="Z17" t="s">
        <v>238</v>
      </c>
      <c r="AA17" t="s">
        <v>227</v>
      </c>
      <c r="AB17">
        <v>0.38095238095238088</v>
      </c>
      <c r="AC17" t="s">
        <v>239</v>
      </c>
      <c r="AD17" t="s">
        <v>229</v>
      </c>
      <c r="AE17">
        <v>0.66666666666666674</v>
      </c>
      <c r="AH17">
        <v>2</v>
      </c>
      <c r="AI17" t="s">
        <v>240</v>
      </c>
      <c r="AJ17" t="s">
        <v>240</v>
      </c>
      <c r="AK17">
        <v>1</v>
      </c>
      <c r="AL17" t="s">
        <v>240</v>
      </c>
      <c r="AM17" t="s">
        <v>240</v>
      </c>
      <c r="AN17">
        <v>1</v>
      </c>
      <c r="AQ17">
        <v>2</v>
      </c>
      <c r="AT17">
        <v>2</v>
      </c>
      <c r="AW17">
        <v>2</v>
      </c>
      <c r="AZ17">
        <v>2</v>
      </c>
      <c r="BC17">
        <v>2</v>
      </c>
      <c r="BF17">
        <v>2</v>
      </c>
      <c r="BI17">
        <v>2</v>
      </c>
      <c r="BL17">
        <v>2</v>
      </c>
      <c r="BN17" t="s">
        <v>240</v>
      </c>
      <c r="BO17">
        <v>-1</v>
      </c>
      <c r="BP17" t="s">
        <v>46</v>
      </c>
      <c r="BQ17" t="s">
        <v>46</v>
      </c>
      <c r="BR17">
        <v>1</v>
      </c>
      <c r="BS17" t="s">
        <v>231</v>
      </c>
      <c r="BT17" t="s">
        <v>232</v>
      </c>
      <c r="BU17">
        <v>1</v>
      </c>
      <c r="BV17" t="s">
        <v>83</v>
      </c>
      <c r="BW17" t="s">
        <v>109</v>
      </c>
      <c r="BX17" t="s">
        <v>85</v>
      </c>
      <c r="BY17" t="s">
        <v>86</v>
      </c>
      <c r="BZ17" t="s">
        <v>64</v>
      </c>
    </row>
    <row r="18" spans="1:78">
      <c r="A18" t="s">
        <v>241</v>
      </c>
      <c r="B18" t="s">
        <v>33</v>
      </c>
      <c r="C18" t="s">
        <v>33</v>
      </c>
      <c r="D18">
        <v>1</v>
      </c>
      <c r="E18" t="s">
        <v>221</v>
      </c>
      <c r="F18" t="s">
        <v>221</v>
      </c>
      <c r="G18">
        <v>1</v>
      </c>
      <c r="H18" t="s">
        <v>221</v>
      </c>
      <c r="J18">
        <v>-2</v>
      </c>
      <c r="M18">
        <v>2</v>
      </c>
      <c r="N18" t="s">
        <v>242</v>
      </c>
      <c r="O18" t="s">
        <v>242</v>
      </c>
      <c r="P18">
        <v>1</v>
      </c>
      <c r="Q18" t="s">
        <v>243</v>
      </c>
      <c r="R18" t="s">
        <v>243</v>
      </c>
      <c r="S18">
        <v>1</v>
      </c>
      <c r="T18" t="s">
        <v>244</v>
      </c>
      <c r="U18" t="s">
        <v>226</v>
      </c>
      <c r="V18">
        <v>0.7142857142857143</v>
      </c>
      <c r="Y18">
        <v>2</v>
      </c>
      <c r="AA18" t="s">
        <v>227</v>
      </c>
      <c r="AB18">
        <v>-1</v>
      </c>
      <c r="AC18" t="s">
        <v>245</v>
      </c>
      <c r="AD18" t="s">
        <v>229</v>
      </c>
      <c r="AE18">
        <v>0.66666666666666674</v>
      </c>
      <c r="AH18">
        <v>2</v>
      </c>
      <c r="AI18" t="s">
        <v>246</v>
      </c>
      <c r="AJ18" t="s">
        <v>246</v>
      </c>
      <c r="AK18">
        <v>1</v>
      </c>
      <c r="AM18" t="s">
        <v>246</v>
      </c>
      <c r="AN18">
        <v>-1</v>
      </c>
      <c r="AQ18">
        <v>2</v>
      </c>
      <c r="AT18">
        <v>2</v>
      </c>
      <c r="AW18">
        <v>2</v>
      </c>
      <c r="AZ18">
        <v>2</v>
      </c>
      <c r="BC18">
        <v>2</v>
      </c>
      <c r="BF18">
        <v>2</v>
      </c>
      <c r="BI18">
        <v>2</v>
      </c>
      <c r="BL18">
        <v>2</v>
      </c>
      <c r="BN18" t="s">
        <v>246</v>
      </c>
      <c r="BO18">
        <v>-1</v>
      </c>
      <c r="BP18" t="s">
        <v>46</v>
      </c>
      <c r="BQ18" t="s">
        <v>46</v>
      </c>
      <c r="BR18">
        <v>1</v>
      </c>
      <c r="BS18" t="s">
        <v>231</v>
      </c>
      <c r="BT18" t="s">
        <v>232</v>
      </c>
      <c r="BU18">
        <v>1</v>
      </c>
      <c r="BV18" t="s">
        <v>83</v>
      </c>
      <c r="BW18" t="s">
        <v>109</v>
      </c>
      <c r="BX18" t="s">
        <v>109</v>
      </c>
      <c r="BY18" t="s">
        <v>86</v>
      </c>
      <c r="BZ18" t="s">
        <v>86</v>
      </c>
    </row>
    <row r="19" spans="1:78">
      <c r="A19" t="s">
        <v>247</v>
      </c>
      <c r="B19" t="s">
        <v>50</v>
      </c>
      <c r="C19" t="s">
        <v>50</v>
      </c>
      <c r="D19">
        <v>1</v>
      </c>
      <c r="E19" t="s">
        <v>51</v>
      </c>
      <c r="F19" t="s">
        <v>51</v>
      </c>
      <c r="G19">
        <v>1</v>
      </c>
      <c r="H19" t="s">
        <v>51</v>
      </c>
      <c r="J19">
        <v>-2</v>
      </c>
      <c r="K19" t="s">
        <v>35</v>
      </c>
      <c r="L19" t="s">
        <v>35</v>
      </c>
      <c r="M19">
        <v>1</v>
      </c>
      <c r="N19" t="s">
        <v>248</v>
      </c>
      <c r="O19" t="s">
        <v>248</v>
      </c>
      <c r="P19">
        <v>1</v>
      </c>
      <c r="S19">
        <v>2</v>
      </c>
      <c r="T19" t="s">
        <v>249</v>
      </c>
      <c r="U19" t="s">
        <v>250</v>
      </c>
      <c r="V19">
        <v>0</v>
      </c>
      <c r="W19" t="s">
        <v>251</v>
      </c>
      <c r="X19" t="s">
        <v>252</v>
      </c>
      <c r="Y19">
        <v>0.875</v>
      </c>
      <c r="Z19" t="s">
        <v>253</v>
      </c>
      <c r="AA19" t="s">
        <v>254</v>
      </c>
      <c r="AB19">
        <v>0.97560975609756095</v>
      </c>
      <c r="AC19" t="s">
        <v>255</v>
      </c>
      <c r="AD19" t="s">
        <v>256</v>
      </c>
      <c r="AE19">
        <v>0.91666666666666663</v>
      </c>
      <c r="AF19" t="s">
        <v>257</v>
      </c>
      <c r="AG19" t="s">
        <v>257</v>
      </c>
      <c r="AH19">
        <v>1</v>
      </c>
      <c r="AI19" t="s">
        <v>258</v>
      </c>
      <c r="AJ19" t="s">
        <v>258</v>
      </c>
      <c r="AK19">
        <v>1</v>
      </c>
      <c r="AL19" t="s">
        <v>259</v>
      </c>
      <c r="AM19" t="s">
        <v>259</v>
      </c>
      <c r="AN19">
        <v>1</v>
      </c>
      <c r="AO19" t="s">
        <v>260</v>
      </c>
      <c r="AP19" t="s">
        <v>260</v>
      </c>
      <c r="AQ19">
        <v>1</v>
      </c>
      <c r="AR19" t="s">
        <v>258</v>
      </c>
      <c r="AS19" t="s">
        <v>258</v>
      </c>
      <c r="AT19">
        <v>1</v>
      </c>
      <c r="AW19">
        <v>2</v>
      </c>
      <c r="AX19" t="s">
        <v>259</v>
      </c>
      <c r="AY19" t="s">
        <v>259</v>
      </c>
      <c r="AZ19">
        <v>1</v>
      </c>
      <c r="BC19">
        <v>2</v>
      </c>
      <c r="BD19" t="s">
        <v>260</v>
      </c>
      <c r="BE19" t="s">
        <v>260</v>
      </c>
      <c r="BF19">
        <v>1</v>
      </c>
      <c r="BI19">
        <v>2</v>
      </c>
      <c r="BL19">
        <v>2</v>
      </c>
      <c r="BO19">
        <v>2</v>
      </c>
      <c r="BP19" t="s">
        <v>46</v>
      </c>
      <c r="BQ19" t="s">
        <v>46</v>
      </c>
      <c r="BR19">
        <v>1</v>
      </c>
      <c r="BU19">
        <v>2</v>
      </c>
      <c r="BV19" t="s">
        <v>47</v>
      </c>
      <c r="BW19" t="s">
        <v>85</v>
      </c>
      <c r="BX19" t="s">
        <v>64</v>
      </c>
      <c r="BY19" t="s">
        <v>64</v>
      </c>
      <c r="BZ19" t="s">
        <v>64</v>
      </c>
    </row>
    <row r="20" spans="1:78">
      <c r="A20" t="s">
        <v>261</v>
      </c>
      <c r="B20" t="s">
        <v>50</v>
      </c>
      <c r="C20" t="s">
        <v>50</v>
      </c>
      <c r="D20">
        <v>1</v>
      </c>
      <c r="E20" t="s">
        <v>51</v>
      </c>
      <c r="F20" t="s">
        <v>51</v>
      </c>
      <c r="G20">
        <v>1</v>
      </c>
      <c r="H20" t="s">
        <v>51</v>
      </c>
      <c r="J20">
        <v>-2</v>
      </c>
      <c r="K20" t="s">
        <v>51</v>
      </c>
      <c r="L20" t="s">
        <v>51</v>
      </c>
      <c r="M20">
        <v>1</v>
      </c>
      <c r="N20" t="s">
        <v>262</v>
      </c>
      <c r="O20" t="s">
        <v>262</v>
      </c>
      <c r="P20">
        <v>1</v>
      </c>
      <c r="S20">
        <v>2</v>
      </c>
      <c r="T20" t="s">
        <v>249</v>
      </c>
      <c r="U20" t="s">
        <v>250</v>
      </c>
      <c r="V20">
        <v>0</v>
      </c>
      <c r="W20" t="s">
        <v>251</v>
      </c>
      <c r="X20" t="s">
        <v>252</v>
      </c>
      <c r="Y20">
        <v>0.875</v>
      </c>
      <c r="Z20" t="s">
        <v>253</v>
      </c>
      <c r="AA20" t="s">
        <v>254</v>
      </c>
      <c r="AB20">
        <v>0.97560975609756095</v>
      </c>
      <c r="AC20" t="s">
        <v>255</v>
      </c>
      <c r="AD20" t="s">
        <v>256</v>
      </c>
      <c r="AE20">
        <v>0.91666666666666663</v>
      </c>
      <c r="AF20" t="s">
        <v>257</v>
      </c>
      <c r="AG20" t="s">
        <v>257</v>
      </c>
      <c r="AH20">
        <v>1</v>
      </c>
      <c r="AI20" t="s">
        <v>263</v>
      </c>
      <c r="AJ20" t="s">
        <v>263</v>
      </c>
      <c r="AK20">
        <v>1</v>
      </c>
      <c r="AL20" t="s">
        <v>264</v>
      </c>
      <c r="AM20" t="s">
        <v>264</v>
      </c>
      <c r="AN20">
        <v>1</v>
      </c>
      <c r="AO20" t="s">
        <v>265</v>
      </c>
      <c r="AP20" t="s">
        <v>265</v>
      </c>
      <c r="AQ20">
        <v>1</v>
      </c>
      <c r="AR20" t="s">
        <v>263</v>
      </c>
      <c r="AS20" t="s">
        <v>263</v>
      </c>
      <c r="AT20">
        <v>1</v>
      </c>
      <c r="AW20">
        <v>2</v>
      </c>
      <c r="AX20" t="s">
        <v>264</v>
      </c>
      <c r="AY20" t="s">
        <v>264</v>
      </c>
      <c r="AZ20">
        <v>1</v>
      </c>
      <c r="BC20">
        <v>2</v>
      </c>
      <c r="BD20" t="s">
        <v>265</v>
      </c>
      <c r="BE20" t="s">
        <v>265</v>
      </c>
      <c r="BF20">
        <v>1</v>
      </c>
      <c r="BI20">
        <v>2</v>
      </c>
      <c r="BL20">
        <v>2</v>
      </c>
      <c r="BO20">
        <v>2</v>
      </c>
      <c r="BP20" t="s">
        <v>98</v>
      </c>
      <c r="BQ20" t="s">
        <v>98</v>
      </c>
      <c r="BR20">
        <v>1</v>
      </c>
      <c r="BU20">
        <v>2</v>
      </c>
      <c r="BV20" t="s">
        <v>47</v>
      </c>
      <c r="BW20" t="s">
        <v>85</v>
      </c>
      <c r="BX20" t="s">
        <v>64</v>
      </c>
      <c r="BY20" t="s">
        <v>64</v>
      </c>
      <c r="BZ20" t="s">
        <v>64</v>
      </c>
    </row>
    <row r="21" spans="1:78">
      <c r="A21" t="s">
        <v>266</v>
      </c>
      <c r="B21" t="s">
        <v>33</v>
      </c>
      <c r="C21" t="s">
        <v>33</v>
      </c>
      <c r="D21">
        <v>1</v>
      </c>
      <c r="E21" t="s">
        <v>267</v>
      </c>
      <c r="G21">
        <v>-2</v>
      </c>
      <c r="H21" t="s">
        <v>267</v>
      </c>
      <c r="I21" t="s">
        <v>267</v>
      </c>
      <c r="J21">
        <v>1</v>
      </c>
      <c r="K21" t="s">
        <v>268</v>
      </c>
      <c r="L21" t="s">
        <v>268</v>
      </c>
      <c r="M21">
        <v>1</v>
      </c>
      <c r="N21" t="s">
        <v>269</v>
      </c>
      <c r="P21">
        <v>-2</v>
      </c>
      <c r="Q21" t="s">
        <v>270</v>
      </c>
      <c r="R21" t="s">
        <v>270</v>
      </c>
      <c r="S21">
        <v>1</v>
      </c>
      <c r="T21" t="s">
        <v>271</v>
      </c>
      <c r="U21" t="s">
        <v>271</v>
      </c>
      <c r="V21">
        <v>1</v>
      </c>
      <c r="W21" t="s">
        <v>272</v>
      </c>
      <c r="Y21">
        <v>-2</v>
      </c>
      <c r="Z21" t="s">
        <v>273</v>
      </c>
      <c r="AB21">
        <v>-2</v>
      </c>
      <c r="AC21" t="s">
        <v>274</v>
      </c>
      <c r="AE21">
        <v>-2</v>
      </c>
      <c r="AF21" t="s">
        <v>275</v>
      </c>
      <c r="AG21" t="s">
        <v>275</v>
      </c>
      <c r="AH21">
        <v>1</v>
      </c>
      <c r="AI21" t="s">
        <v>276</v>
      </c>
      <c r="AJ21" t="s">
        <v>276</v>
      </c>
      <c r="AK21">
        <v>1</v>
      </c>
      <c r="AL21" t="s">
        <v>277</v>
      </c>
      <c r="AM21" t="s">
        <v>277</v>
      </c>
      <c r="AN21">
        <v>1</v>
      </c>
      <c r="AO21" t="s">
        <v>278</v>
      </c>
      <c r="AP21" t="s">
        <v>278</v>
      </c>
      <c r="AQ21">
        <v>1</v>
      </c>
      <c r="AR21" t="s">
        <v>276</v>
      </c>
      <c r="AS21" t="s">
        <v>276</v>
      </c>
      <c r="AT21">
        <v>1</v>
      </c>
      <c r="AW21">
        <v>2</v>
      </c>
      <c r="AX21" t="s">
        <v>277</v>
      </c>
      <c r="AY21" t="s">
        <v>277</v>
      </c>
      <c r="AZ21">
        <v>1</v>
      </c>
      <c r="BC21">
        <v>2</v>
      </c>
      <c r="BD21" t="s">
        <v>278</v>
      </c>
      <c r="BE21" t="s">
        <v>278</v>
      </c>
      <c r="BF21">
        <v>1</v>
      </c>
      <c r="BI21">
        <v>2</v>
      </c>
      <c r="BL21">
        <v>2</v>
      </c>
      <c r="BO21">
        <v>2</v>
      </c>
      <c r="BP21" t="s">
        <v>46</v>
      </c>
      <c r="BQ21" t="s">
        <v>46</v>
      </c>
      <c r="BR21">
        <v>1</v>
      </c>
      <c r="BU21">
        <v>2</v>
      </c>
      <c r="BV21" t="s">
        <v>47</v>
      </c>
      <c r="BW21" t="s">
        <v>85</v>
      </c>
      <c r="BX21" t="s">
        <v>85</v>
      </c>
      <c r="BY21" t="s">
        <v>85</v>
      </c>
      <c r="BZ21" t="s">
        <v>85</v>
      </c>
    </row>
    <row r="22" spans="1:78">
      <c r="A22" t="s">
        <v>279</v>
      </c>
      <c r="B22" t="s">
        <v>33</v>
      </c>
      <c r="C22" t="s">
        <v>33</v>
      </c>
      <c r="D22">
        <v>1</v>
      </c>
      <c r="E22" t="s">
        <v>280</v>
      </c>
      <c r="G22">
        <v>-2</v>
      </c>
      <c r="H22" t="s">
        <v>280</v>
      </c>
      <c r="I22" t="s">
        <v>280</v>
      </c>
      <c r="J22">
        <v>1</v>
      </c>
      <c r="K22" t="s">
        <v>35</v>
      </c>
      <c r="L22" t="s">
        <v>35</v>
      </c>
      <c r="M22">
        <v>1</v>
      </c>
      <c r="N22" t="s">
        <v>281</v>
      </c>
      <c r="O22" t="s">
        <v>281</v>
      </c>
      <c r="P22">
        <v>1</v>
      </c>
      <c r="Q22" t="s">
        <v>282</v>
      </c>
      <c r="R22" t="s">
        <v>282</v>
      </c>
      <c r="S22">
        <v>1</v>
      </c>
      <c r="T22" t="s">
        <v>283</v>
      </c>
      <c r="U22" t="s">
        <v>283</v>
      </c>
      <c r="V22">
        <v>1</v>
      </c>
      <c r="W22" t="s">
        <v>284</v>
      </c>
      <c r="X22" t="s">
        <v>284</v>
      </c>
      <c r="Y22">
        <v>1</v>
      </c>
      <c r="Z22" t="s">
        <v>285</v>
      </c>
      <c r="AA22" t="s">
        <v>286</v>
      </c>
      <c r="AB22">
        <v>1</v>
      </c>
      <c r="AC22" t="s">
        <v>287</v>
      </c>
      <c r="AD22" t="s">
        <v>287</v>
      </c>
      <c r="AE22">
        <v>1</v>
      </c>
      <c r="AF22" t="s">
        <v>288</v>
      </c>
      <c r="AG22" t="s">
        <v>288</v>
      </c>
      <c r="AH22">
        <v>1</v>
      </c>
      <c r="AI22" t="s">
        <v>289</v>
      </c>
      <c r="AJ22" t="s">
        <v>289</v>
      </c>
      <c r="AK22">
        <v>1</v>
      </c>
      <c r="AL22" t="s">
        <v>290</v>
      </c>
      <c r="AM22" t="s">
        <v>290</v>
      </c>
      <c r="AN22">
        <v>1</v>
      </c>
      <c r="AO22" t="s">
        <v>291</v>
      </c>
      <c r="AP22" t="s">
        <v>291</v>
      </c>
      <c r="AQ22">
        <v>1</v>
      </c>
      <c r="AR22" t="s">
        <v>289</v>
      </c>
      <c r="AS22" t="s">
        <v>289</v>
      </c>
      <c r="AT22">
        <v>1</v>
      </c>
      <c r="AW22">
        <v>2</v>
      </c>
      <c r="AX22" t="s">
        <v>290</v>
      </c>
      <c r="AY22" t="s">
        <v>290</v>
      </c>
      <c r="AZ22">
        <v>1</v>
      </c>
      <c r="BC22">
        <v>2</v>
      </c>
      <c r="BD22" t="s">
        <v>291</v>
      </c>
      <c r="BE22" t="s">
        <v>291</v>
      </c>
      <c r="BF22">
        <v>1</v>
      </c>
      <c r="BI22">
        <v>2</v>
      </c>
      <c r="BL22">
        <v>2</v>
      </c>
      <c r="BO22">
        <v>2</v>
      </c>
      <c r="BP22" t="s">
        <v>46</v>
      </c>
      <c r="BQ22" t="s">
        <v>46</v>
      </c>
      <c r="BR22">
        <v>1</v>
      </c>
      <c r="BU22">
        <v>2</v>
      </c>
      <c r="BV22" t="s">
        <v>47</v>
      </c>
      <c r="BW22" t="s">
        <v>48</v>
      </c>
      <c r="BX22" t="s">
        <v>48</v>
      </c>
      <c r="BY22" t="s">
        <v>48</v>
      </c>
      <c r="BZ22" t="s">
        <v>48</v>
      </c>
    </row>
    <row r="23" spans="1:78">
      <c r="A23" t="s">
        <v>292</v>
      </c>
      <c r="B23" t="s">
        <v>33</v>
      </c>
      <c r="C23" t="s">
        <v>33</v>
      </c>
      <c r="D23">
        <v>1</v>
      </c>
      <c r="E23" t="s">
        <v>280</v>
      </c>
      <c r="G23">
        <v>-2</v>
      </c>
      <c r="H23" t="s">
        <v>280</v>
      </c>
      <c r="I23" t="s">
        <v>280</v>
      </c>
      <c r="J23">
        <v>1</v>
      </c>
      <c r="K23" t="s">
        <v>35</v>
      </c>
      <c r="L23" t="s">
        <v>35</v>
      </c>
      <c r="M23">
        <v>1</v>
      </c>
      <c r="N23" t="s">
        <v>293</v>
      </c>
      <c r="O23" t="s">
        <v>293</v>
      </c>
      <c r="P23">
        <v>1</v>
      </c>
      <c r="Q23" t="s">
        <v>294</v>
      </c>
      <c r="R23" t="s">
        <v>295</v>
      </c>
      <c r="S23">
        <v>1</v>
      </c>
      <c r="T23" t="s">
        <v>283</v>
      </c>
      <c r="U23" t="s">
        <v>283</v>
      </c>
      <c r="V23">
        <v>1</v>
      </c>
      <c r="W23" t="s">
        <v>284</v>
      </c>
      <c r="X23" t="s">
        <v>284</v>
      </c>
      <c r="Y23">
        <v>1</v>
      </c>
      <c r="Z23" t="s">
        <v>285</v>
      </c>
      <c r="AA23" t="s">
        <v>286</v>
      </c>
      <c r="AB23">
        <v>1</v>
      </c>
      <c r="AC23" t="s">
        <v>287</v>
      </c>
      <c r="AD23" t="s">
        <v>287</v>
      </c>
      <c r="AE23">
        <v>1</v>
      </c>
      <c r="AF23" t="s">
        <v>288</v>
      </c>
      <c r="AG23" t="s">
        <v>288</v>
      </c>
      <c r="AH23">
        <v>1</v>
      </c>
      <c r="AI23" t="s">
        <v>296</v>
      </c>
      <c r="AJ23" t="s">
        <v>296</v>
      </c>
      <c r="AK23">
        <v>1</v>
      </c>
      <c r="AL23" t="s">
        <v>230</v>
      </c>
      <c r="AM23" t="s">
        <v>230</v>
      </c>
      <c r="AN23">
        <v>1</v>
      </c>
      <c r="AO23" t="s">
        <v>297</v>
      </c>
      <c r="AP23" t="s">
        <v>297</v>
      </c>
      <c r="AQ23">
        <v>1</v>
      </c>
      <c r="AR23" t="s">
        <v>296</v>
      </c>
      <c r="AS23" t="s">
        <v>296</v>
      </c>
      <c r="AT23">
        <v>1</v>
      </c>
      <c r="AW23">
        <v>2</v>
      </c>
      <c r="AX23" t="s">
        <v>230</v>
      </c>
      <c r="AY23" t="s">
        <v>230</v>
      </c>
      <c r="AZ23">
        <v>1</v>
      </c>
      <c r="BC23">
        <v>2</v>
      </c>
      <c r="BD23" t="s">
        <v>297</v>
      </c>
      <c r="BE23" t="s">
        <v>297</v>
      </c>
      <c r="BF23">
        <v>1</v>
      </c>
      <c r="BI23">
        <v>2</v>
      </c>
      <c r="BL23">
        <v>2</v>
      </c>
      <c r="BO23">
        <v>2</v>
      </c>
      <c r="BP23" t="s">
        <v>46</v>
      </c>
      <c r="BQ23" t="s">
        <v>46</v>
      </c>
      <c r="BR23">
        <v>1</v>
      </c>
      <c r="BU23">
        <v>2</v>
      </c>
      <c r="BV23" t="s">
        <v>47</v>
      </c>
      <c r="BW23" t="s">
        <v>48</v>
      </c>
      <c r="BX23" t="s">
        <v>48</v>
      </c>
      <c r="BY23" t="s">
        <v>48</v>
      </c>
      <c r="BZ23" t="s">
        <v>48</v>
      </c>
    </row>
    <row r="24" spans="1:78">
      <c r="A24" t="s">
        <v>298</v>
      </c>
      <c r="B24" t="s">
        <v>33</v>
      </c>
      <c r="C24" t="s">
        <v>33</v>
      </c>
      <c r="D24">
        <v>1</v>
      </c>
      <c r="E24" t="s">
        <v>280</v>
      </c>
      <c r="G24">
        <v>-2</v>
      </c>
      <c r="H24" t="s">
        <v>280</v>
      </c>
      <c r="I24" t="s">
        <v>280</v>
      </c>
      <c r="J24">
        <v>1</v>
      </c>
      <c r="K24" t="s">
        <v>35</v>
      </c>
      <c r="L24" t="s">
        <v>35</v>
      </c>
      <c r="M24">
        <v>1</v>
      </c>
      <c r="N24" t="s">
        <v>299</v>
      </c>
      <c r="O24" t="s">
        <v>299</v>
      </c>
      <c r="P24">
        <v>1</v>
      </c>
      <c r="Q24" t="s">
        <v>300</v>
      </c>
      <c r="R24" t="s">
        <v>301</v>
      </c>
      <c r="S24">
        <v>1</v>
      </c>
      <c r="T24" t="s">
        <v>283</v>
      </c>
      <c r="U24" t="s">
        <v>283</v>
      </c>
      <c r="V24">
        <v>1</v>
      </c>
      <c r="W24" t="s">
        <v>284</v>
      </c>
      <c r="X24" t="s">
        <v>284</v>
      </c>
      <c r="Y24">
        <v>1</v>
      </c>
      <c r="Z24" t="s">
        <v>285</v>
      </c>
      <c r="AA24" t="s">
        <v>286</v>
      </c>
      <c r="AB24">
        <v>1</v>
      </c>
      <c r="AC24" t="s">
        <v>287</v>
      </c>
      <c r="AD24" t="s">
        <v>287</v>
      </c>
      <c r="AE24">
        <v>1</v>
      </c>
      <c r="AF24" t="s">
        <v>288</v>
      </c>
      <c r="AG24" t="s">
        <v>288</v>
      </c>
      <c r="AH24">
        <v>1</v>
      </c>
      <c r="AI24" t="s">
        <v>302</v>
      </c>
      <c r="AJ24" t="s">
        <v>302</v>
      </c>
      <c r="AK24">
        <v>1</v>
      </c>
      <c r="AL24" t="s">
        <v>303</v>
      </c>
      <c r="AM24" t="s">
        <v>303</v>
      </c>
      <c r="AN24">
        <v>1</v>
      </c>
      <c r="AO24" t="s">
        <v>304</v>
      </c>
      <c r="AP24" t="s">
        <v>304</v>
      </c>
      <c r="AQ24">
        <v>1</v>
      </c>
      <c r="AR24" t="s">
        <v>302</v>
      </c>
      <c r="AS24" t="s">
        <v>302</v>
      </c>
      <c r="AT24">
        <v>1</v>
      </c>
      <c r="AW24">
        <v>2</v>
      </c>
      <c r="AX24" t="s">
        <v>303</v>
      </c>
      <c r="AY24" t="s">
        <v>303</v>
      </c>
      <c r="AZ24">
        <v>1</v>
      </c>
      <c r="BC24">
        <v>2</v>
      </c>
      <c r="BD24" t="s">
        <v>304</v>
      </c>
      <c r="BE24" t="s">
        <v>304</v>
      </c>
      <c r="BF24">
        <v>1</v>
      </c>
      <c r="BI24">
        <v>2</v>
      </c>
      <c r="BL24">
        <v>2</v>
      </c>
      <c r="BO24">
        <v>2</v>
      </c>
      <c r="BP24" t="s">
        <v>46</v>
      </c>
      <c r="BQ24" t="s">
        <v>46</v>
      </c>
      <c r="BR24">
        <v>1</v>
      </c>
      <c r="BU24">
        <v>2</v>
      </c>
      <c r="BV24" t="s">
        <v>47</v>
      </c>
      <c r="BW24" t="s">
        <v>48</v>
      </c>
      <c r="BX24" t="s">
        <v>48</v>
      </c>
      <c r="BY24" t="s">
        <v>48</v>
      </c>
      <c r="BZ24" t="s">
        <v>48</v>
      </c>
    </row>
    <row r="25" spans="1:78">
      <c r="A25" t="s">
        <v>305</v>
      </c>
      <c r="B25" t="s">
        <v>33</v>
      </c>
      <c r="C25" t="s">
        <v>33</v>
      </c>
      <c r="D25">
        <v>1</v>
      </c>
      <c r="E25" t="s">
        <v>280</v>
      </c>
      <c r="G25">
        <v>-2</v>
      </c>
      <c r="H25" t="s">
        <v>280</v>
      </c>
      <c r="I25" t="s">
        <v>280</v>
      </c>
      <c r="J25">
        <v>1</v>
      </c>
      <c r="K25" t="s">
        <v>35</v>
      </c>
      <c r="L25" t="s">
        <v>35</v>
      </c>
      <c r="M25">
        <v>1</v>
      </c>
      <c r="N25" t="s">
        <v>306</v>
      </c>
      <c r="O25" t="s">
        <v>306</v>
      </c>
      <c r="P25">
        <v>1</v>
      </c>
      <c r="Q25" t="s">
        <v>307</v>
      </c>
      <c r="R25" t="s">
        <v>308</v>
      </c>
      <c r="S25">
        <v>1</v>
      </c>
      <c r="T25" t="s">
        <v>283</v>
      </c>
      <c r="U25" t="s">
        <v>283</v>
      </c>
      <c r="V25">
        <v>1</v>
      </c>
      <c r="W25" t="s">
        <v>284</v>
      </c>
      <c r="X25" t="s">
        <v>284</v>
      </c>
      <c r="Y25">
        <v>1</v>
      </c>
      <c r="Z25" t="s">
        <v>285</v>
      </c>
      <c r="AA25" t="s">
        <v>286</v>
      </c>
      <c r="AB25">
        <v>1</v>
      </c>
      <c r="AC25" t="s">
        <v>287</v>
      </c>
      <c r="AD25" t="s">
        <v>287</v>
      </c>
      <c r="AE25">
        <v>1</v>
      </c>
      <c r="AF25" t="s">
        <v>288</v>
      </c>
      <c r="AG25" t="s">
        <v>288</v>
      </c>
      <c r="AH25">
        <v>1</v>
      </c>
      <c r="AI25" t="s">
        <v>309</v>
      </c>
      <c r="AJ25" t="s">
        <v>309</v>
      </c>
      <c r="AK25">
        <v>1</v>
      </c>
      <c r="AL25" t="s">
        <v>310</v>
      </c>
      <c r="AM25" t="s">
        <v>310</v>
      </c>
      <c r="AN25">
        <v>1</v>
      </c>
      <c r="AO25" t="s">
        <v>311</v>
      </c>
      <c r="AP25" t="s">
        <v>311</v>
      </c>
      <c r="AQ25">
        <v>1</v>
      </c>
      <c r="AR25" t="s">
        <v>309</v>
      </c>
      <c r="AS25" t="s">
        <v>309</v>
      </c>
      <c r="AT25">
        <v>1</v>
      </c>
      <c r="AW25">
        <v>2</v>
      </c>
      <c r="AX25" t="s">
        <v>310</v>
      </c>
      <c r="AY25" t="s">
        <v>310</v>
      </c>
      <c r="AZ25">
        <v>1</v>
      </c>
      <c r="BC25">
        <v>2</v>
      </c>
      <c r="BD25" t="s">
        <v>311</v>
      </c>
      <c r="BE25" t="s">
        <v>311</v>
      </c>
      <c r="BF25">
        <v>1</v>
      </c>
      <c r="BI25">
        <v>2</v>
      </c>
      <c r="BL25">
        <v>2</v>
      </c>
      <c r="BO25">
        <v>2</v>
      </c>
      <c r="BP25" t="s">
        <v>46</v>
      </c>
      <c r="BQ25" t="s">
        <v>46</v>
      </c>
      <c r="BR25">
        <v>1</v>
      </c>
      <c r="BU25">
        <v>2</v>
      </c>
      <c r="BV25" t="s">
        <v>47</v>
      </c>
      <c r="BW25" t="s">
        <v>48</v>
      </c>
      <c r="BX25" t="s">
        <v>48</v>
      </c>
      <c r="BY25" t="s">
        <v>48</v>
      </c>
      <c r="BZ25" t="s">
        <v>48</v>
      </c>
    </row>
    <row r="26" spans="1:78">
      <c r="A26" t="s">
        <v>312</v>
      </c>
      <c r="B26" t="s">
        <v>33</v>
      </c>
      <c r="C26" t="s">
        <v>33</v>
      </c>
      <c r="D26">
        <v>1</v>
      </c>
      <c r="E26" t="s">
        <v>280</v>
      </c>
      <c r="G26">
        <v>-2</v>
      </c>
      <c r="H26" t="s">
        <v>280</v>
      </c>
      <c r="I26" t="s">
        <v>280</v>
      </c>
      <c r="J26">
        <v>1</v>
      </c>
      <c r="K26" t="s">
        <v>35</v>
      </c>
      <c r="L26" t="s">
        <v>35</v>
      </c>
      <c r="M26">
        <v>1</v>
      </c>
      <c r="N26" t="s">
        <v>313</v>
      </c>
      <c r="O26" t="s">
        <v>313</v>
      </c>
      <c r="P26">
        <v>1</v>
      </c>
      <c r="Q26" t="s">
        <v>314</v>
      </c>
      <c r="R26" t="s">
        <v>315</v>
      </c>
      <c r="S26">
        <v>1</v>
      </c>
      <c r="T26" t="s">
        <v>283</v>
      </c>
      <c r="U26" t="s">
        <v>283</v>
      </c>
      <c r="V26">
        <v>1</v>
      </c>
      <c r="W26" t="s">
        <v>284</v>
      </c>
      <c r="X26" t="s">
        <v>284</v>
      </c>
      <c r="Y26">
        <v>1</v>
      </c>
      <c r="Z26" t="s">
        <v>285</v>
      </c>
      <c r="AA26" t="s">
        <v>286</v>
      </c>
      <c r="AB26">
        <v>1</v>
      </c>
      <c r="AC26" t="s">
        <v>287</v>
      </c>
      <c r="AD26" t="s">
        <v>287</v>
      </c>
      <c r="AE26">
        <v>1</v>
      </c>
      <c r="AF26" t="s">
        <v>288</v>
      </c>
      <c r="AG26" t="s">
        <v>288</v>
      </c>
      <c r="AH26">
        <v>1</v>
      </c>
      <c r="AI26" t="s">
        <v>316</v>
      </c>
      <c r="AJ26" t="s">
        <v>316</v>
      </c>
      <c r="AK26">
        <v>1</v>
      </c>
      <c r="AL26" t="s">
        <v>317</v>
      </c>
      <c r="AM26" t="s">
        <v>317</v>
      </c>
      <c r="AN26">
        <v>1</v>
      </c>
      <c r="AO26" t="s">
        <v>318</v>
      </c>
      <c r="AP26" t="s">
        <v>318</v>
      </c>
      <c r="AQ26">
        <v>1</v>
      </c>
      <c r="AR26" t="s">
        <v>316</v>
      </c>
      <c r="AS26" t="s">
        <v>316</v>
      </c>
      <c r="AT26">
        <v>1</v>
      </c>
      <c r="AW26">
        <v>2</v>
      </c>
      <c r="AX26" t="s">
        <v>317</v>
      </c>
      <c r="AY26" t="s">
        <v>317</v>
      </c>
      <c r="AZ26">
        <v>1</v>
      </c>
      <c r="BC26">
        <v>2</v>
      </c>
      <c r="BD26" t="s">
        <v>318</v>
      </c>
      <c r="BE26" t="s">
        <v>318</v>
      </c>
      <c r="BF26">
        <v>1</v>
      </c>
      <c r="BI26">
        <v>2</v>
      </c>
      <c r="BL26">
        <v>2</v>
      </c>
      <c r="BO26">
        <v>2</v>
      </c>
      <c r="BP26" t="s">
        <v>46</v>
      </c>
      <c r="BQ26" t="s">
        <v>46</v>
      </c>
      <c r="BR26">
        <v>1</v>
      </c>
      <c r="BU26">
        <v>2</v>
      </c>
      <c r="BV26" t="s">
        <v>47</v>
      </c>
      <c r="BW26" t="s">
        <v>48</v>
      </c>
      <c r="BX26" t="s">
        <v>48</v>
      </c>
      <c r="BY26" t="s">
        <v>48</v>
      </c>
      <c r="BZ26" t="s">
        <v>48</v>
      </c>
    </row>
    <row r="27" spans="1:78">
      <c r="A27" t="s">
        <v>319</v>
      </c>
      <c r="B27" t="s">
        <v>33</v>
      </c>
      <c r="C27" t="s">
        <v>33</v>
      </c>
      <c r="D27">
        <v>1</v>
      </c>
      <c r="E27" t="s">
        <v>280</v>
      </c>
      <c r="G27">
        <v>-2</v>
      </c>
      <c r="H27" t="s">
        <v>280</v>
      </c>
      <c r="I27" t="s">
        <v>280</v>
      </c>
      <c r="J27">
        <v>1</v>
      </c>
      <c r="K27" t="s">
        <v>35</v>
      </c>
      <c r="L27" t="s">
        <v>35</v>
      </c>
      <c r="M27">
        <v>1</v>
      </c>
      <c r="N27" t="s">
        <v>320</v>
      </c>
      <c r="O27" t="s">
        <v>320</v>
      </c>
      <c r="P27">
        <v>1</v>
      </c>
      <c r="Q27" t="s">
        <v>321</v>
      </c>
      <c r="R27" t="s">
        <v>321</v>
      </c>
      <c r="S27">
        <v>1</v>
      </c>
      <c r="T27" t="s">
        <v>283</v>
      </c>
      <c r="U27" t="s">
        <v>283</v>
      </c>
      <c r="V27">
        <v>1</v>
      </c>
      <c r="W27" t="s">
        <v>284</v>
      </c>
      <c r="X27" t="s">
        <v>284</v>
      </c>
      <c r="Y27">
        <v>1</v>
      </c>
      <c r="Z27" t="s">
        <v>285</v>
      </c>
      <c r="AA27" t="s">
        <v>286</v>
      </c>
      <c r="AB27">
        <v>1</v>
      </c>
      <c r="AC27" t="s">
        <v>287</v>
      </c>
      <c r="AD27" t="s">
        <v>287</v>
      </c>
      <c r="AE27">
        <v>1</v>
      </c>
      <c r="AF27" t="s">
        <v>288</v>
      </c>
      <c r="AG27" t="s">
        <v>288</v>
      </c>
      <c r="AH27">
        <v>1</v>
      </c>
      <c r="AI27" t="s">
        <v>322</v>
      </c>
      <c r="AJ27" t="s">
        <v>322</v>
      </c>
      <c r="AK27">
        <v>1</v>
      </c>
      <c r="AL27" t="s">
        <v>323</v>
      </c>
      <c r="AM27" t="s">
        <v>323</v>
      </c>
      <c r="AN27">
        <v>1</v>
      </c>
      <c r="AO27" t="s">
        <v>324</v>
      </c>
      <c r="AP27" t="s">
        <v>324</v>
      </c>
      <c r="AQ27">
        <v>1</v>
      </c>
      <c r="AR27" t="s">
        <v>322</v>
      </c>
      <c r="AS27" t="s">
        <v>322</v>
      </c>
      <c r="AT27">
        <v>1</v>
      </c>
      <c r="AW27">
        <v>2</v>
      </c>
      <c r="AX27" t="s">
        <v>323</v>
      </c>
      <c r="AY27" t="s">
        <v>323</v>
      </c>
      <c r="AZ27">
        <v>1</v>
      </c>
      <c r="BC27">
        <v>2</v>
      </c>
      <c r="BD27" t="s">
        <v>324</v>
      </c>
      <c r="BE27" t="s">
        <v>324</v>
      </c>
      <c r="BF27">
        <v>1</v>
      </c>
      <c r="BI27">
        <v>2</v>
      </c>
      <c r="BL27">
        <v>2</v>
      </c>
      <c r="BO27">
        <v>2</v>
      </c>
      <c r="BP27" t="s">
        <v>46</v>
      </c>
      <c r="BQ27" t="s">
        <v>46</v>
      </c>
      <c r="BR27">
        <v>1</v>
      </c>
      <c r="BU27">
        <v>2</v>
      </c>
      <c r="BV27" t="s">
        <v>47</v>
      </c>
      <c r="BW27" t="s">
        <v>48</v>
      </c>
      <c r="BX27" t="s">
        <v>48</v>
      </c>
      <c r="BY27" t="s">
        <v>48</v>
      </c>
      <c r="BZ27" t="s">
        <v>48</v>
      </c>
    </row>
    <row r="28" spans="1:78">
      <c r="A28" t="s">
        <v>325</v>
      </c>
      <c r="B28" t="s">
        <v>33</v>
      </c>
      <c r="C28" t="s">
        <v>33</v>
      </c>
      <c r="D28">
        <v>1</v>
      </c>
      <c r="E28" t="s">
        <v>280</v>
      </c>
      <c r="G28">
        <v>-2</v>
      </c>
      <c r="H28" t="s">
        <v>280</v>
      </c>
      <c r="I28" t="s">
        <v>280</v>
      </c>
      <c r="J28">
        <v>1</v>
      </c>
      <c r="K28" t="s">
        <v>35</v>
      </c>
      <c r="L28" t="s">
        <v>35</v>
      </c>
      <c r="M28">
        <v>1</v>
      </c>
      <c r="N28" t="s">
        <v>326</v>
      </c>
      <c r="O28" t="s">
        <v>326</v>
      </c>
      <c r="P28">
        <v>1</v>
      </c>
      <c r="Q28" t="s">
        <v>327</v>
      </c>
      <c r="R28" t="s">
        <v>328</v>
      </c>
      <c r="S28">
        <v>1</v>
      </c>
      <c r="T28" t="s">
        <v>283</v>
      </c>
      <c r="U28" t="s">
        <v>283</v>
      </c>
      <c r="V28">
        <v>1</v>
      </c>
      <c r="W28" t="s">
        <v>284</v>
      </c>
      <c r="X28" t="s">
        <v>284</v>
      </c>
      <c r="Y28">
        <v>1</v>
      </c>
      <c r="Z28" t="s">
        <v>285</v>
      </c>
      <c r="AA28" t="s">
        <v>286</v>
      </c>
      <c r="AB28">
        <v>1</v>
      </c>
      <c r="AC28" t="s">
        <v>287</v>
      </c>
      <c r="AD28" t="s">
        <v>287</v>
      </c>
      <c r="AE28">
        <v>1</v>
      </c>
      <c r="AF28" t="s">
        <v>288</v>
      </c>
      <c r="AG28" t="s">
        <v>288</v>
      </c>
      <c r="AH28">
        <v>1</v>
      </c>
      <c r="AI28" t="s">
        <v>329</v>
      </c>
      <c r="AJ28" t="s">
        <v>329</v>
      </c>
      <c r="AK28">
        <v>1</v>
      </c>
      <c r="AL28" t="s">
        <v>330</v>
      </c>
      <c r="AM28" t="s">
        <v>330</v>
      </c>
      <c r="AN28">
        <v>1</v>
      </c>
      <c r="AO28" t="s">
        <v>331</v>
      </c>
      <c r="AP28" t="s">
        <v>331</v>
      </c>
      <c r="AQ28">
        <v>1</v>
      </c>
      <c r="AR28" t="s">
        <v>329</v>
      </c>
      <c r="AS28" t="s">
        <v>329</v>
      </c>
      <c r="AT28">
        <v>1</v>
      </c>
      <c r="AW28">
        <v>2</v>
      </c>
      <c r="AX28" t="s">
        <v>330</v>
      </c>
      <c r="AY28" t="s">
        <v>330</v>
      </c>
      <c r="AZ28">
        <v>1</v>
      </c>
      <c r="BC28">
        <v>2</v>
      </c>
      <c r="BD28" t="s">
        <v>331</v>
      </c>
      <c r="BE28" t="s">
        <v>331</v>
      </c>
      <c r="BF28">
        <v>1</v>
      </c>
      <c r="BI28">
        <v>2</v>
      </c>
      <c r="BL28">
        <v>2</v>
      </c>
      <c r="BO28">
        <v>2</v>
      </c>
      <c r="BP28" t="s">
        <v>46</v>
      </c>
      <c r="BQ28" t="s">
        <v>46</v>
      </c>
      <c r="BR28">
        <v>1</v>
      </c>
      <c r="BU28">
        <v>2</v>
      </c>
      <c r="BV28" t="s">
        <v>47</v>
      </c>
      <c r="BW28" t="s">
        <v>48</v>
      </c>
      <c r="BX28" t="s">
        <v>48</v>
      </c>
      <c r="BY28" t="s">
        <v>48</v>
      </c>
      <c r="BZ28" t="s">
        <v>48</v>
      </c>
    </row>
    <row r="29" spans="1:78">
      <c r="A29" t="s">
        <v>332</v>
      </c>
      <c r="B29" t="s">
        <v>33</v>
      </c>
      <c r="C29" t="s">
        <v>33</v>
      </c>
      <c r="D29">
        <v>1</v>
      </c>
      <c r="E29" t="s">
        <v>280</v>
      </c>
      <c r="G29">
        <v>-2</v>
      </c>
      <c r="H29" t="s">
        <v>280</v>
      </c>
      <c r="I29" t="s">
        <v>280</v>
      </c>
      <c r="J29">
        <v>1</v>
      </c>
      <c r="K29" t="s">
        <v>35</v>
      </c>
      <c r="L29" t="s">
        <v>35</v>
      </c>
      <c r="M29">
        <v>1</v>
      </c>
      <c r="N29" t="s">
        <v>333</v>
      </c>
      <c r="O29" t="s">
        <v>333</v>
      </c>
      <c r="P29">
        <v>1</v>
      </c>
      <c r="Q29" t="s">
        <v>334</v>
      </c>
      <c r="R29" t="s">
        <v>335</v>
      </c>
      <c r="S29">
        <v>1</v>
      </c>
      <c r="T29" t="s">
        <v>283</v>
      </c>
      <c r="U29" t="s">
        <v>283</v>
      </c>
      <c r="V29">
        <v>1</v>
      </c>
      <c r="W29" t="s">
        <v>284</v>
      </c>
      <c r="X29" t="s">
        <v>284</v>
      </c>
      <c r="Y29">
        <v>1</v>
      </c>
      <c r="Z29" t="s">
        <v>285</v>
      </c>
      <c r="AA29" t="s">
        <v>286</v>
      </c>
      <c r="AB29">
        <v>1</v>
      </c>
      <c r="AC29" t="s">
        <v>287</v>
      </c>
      <c r="AD29" t="s">
        <v>287</v>
      </c>
      <c r="AE29">
        <v>1</v>
      </c>
      <c r="AF29" t="s">
        <v>288</v>
      </c>
      <c r="AG29" t="s">
        <v>288</v>
      </c>
      <c r="AH29">
        <v>1</v>
      </c>
      <c r="AI29" t="s">
        <v>336</v>
      </c>
      <c r="AJ29" t="s">
        <v>336</v>
      </c>
      <c r="AK29">
        <v>1</v>
      </c>
      <c r="AL29" t="s">
        <v>337</v>
      </c>
      <c r="AM29" t="s">
        <v>337</v>
      </c>
      <c r="AN29">
        <v>1</v>
      </c>
      <c r="AO29" t="s">
        <v>338</v>
      </c>
      <c r="AP29" t="s">
        <v>338</v>
      </c>
      <c r="AQ29">
        <v>1</v>
      </c>
      <c r="AR29" t="s">
        <v>336</v>
      </c>
      <c r="AS29" t="s">
        <v>336</v>
      </c>
      <c r="AT29">
        <v>1</v>
      </c>
      <c r="AW29">
        <v>2</v>
      </c>
      <c r="AX29" t="s">
        <v>337</v>
      </c>
      <c r="AY29" t="s">
        <v>337</v>
      </c>
      <c r="AZ29">
        <v>1</v>
      </c>
      <c r="BC29">
        <v>2</v>
      </c>
      <c r="BD29" t="s">
        <v>338</v>
      </c>
      <c r="BE29" t="s">
        <v>338</v>
      </c>
      <c r="BF29">
        <v>1</v>
      </c>
      <c r="BI29">
        <v>2</v>
      </c>
      <c r="BL29">
        <v>2</v>
      </c>
      <c r="BO29">
        <v>2</v>
      </c>
      <c r="BP29" t="s">
        <v>46</v>
      </c>
      <c r="BQ29" t="s">
        <v>46</v>
      </c>
      <c r="BR29">
        <v>1</v>
      </c>
      <c r="BU29">
        <v>2</v>
      </c>
      <c r="BV29" t="s">
        <v>47</v>
      </c>
      <c r="BW29" t="s">
        <v>48</v>
      </c>
      <c r="BX29" t="s">
        <v>48</v>
      </c>
      <c r="BY29" t="s">
        <v>48</v>
      </c>
      <c r="BZ29" t="s">
        <v>48</v>
      </c>
    </row>
    <row r="30" spans="1:78">
      <c r="A30" t="s">
        <v>339</v>
      </c>
      <c r="B30" t="s">
        <v>33</v>
      </c>
      <c r="C30" t="s">
        <v>33</v>
      </c>
      <c r="D30">
        <v>1</v>
      </c>
      <c r="E30" t="s">
        <v>340</v>
      </c>
      <c r="F30" t="s">
        <v>340</v>
      </c>
      <c r="G30">
        <v>1</v>
      </c>
      <c r="H30" t="s">
        <v>340</v>
      </c>
      <c r="J30">
        <v>-2</v>
      </c>
      <c r="K30" t="s">
        <v>341</v>
      </c>
      <c r="L30" t="s">
        <v>341</v>
      </c>
      <c r="M30">
        <v>1</v>
      </c>
      <c r="N30" t="s">
        <v>342</v>
      </c>
      <c r="O30" t="s">
        <v>342</v>
      </c>
      <c r="P30">
        <v>1</v>
      </c>
      <c r="R30" t="s">
        <v>343</v>
      </c>
      <c r="S30">
        <v>-1</v>
      </c>
      <c r="T30" t="s">
        <v>344</v>
      </c>
      <c r="U30" t="s">
        <v>344</v>
      </c>
      <c r="V30">
        <v>1</v>
      </c>
      <c r="Y30">
        <v>2</v>
      </c>
      <c r="AB30">
        <v>2</v>
      </c>
      <c r="AE30">
        <v>2</v>
      </c>
      <c r="AF30" t="s">
        <v>345</v>
      </c>
      <c r="AG30" t="s">
        <v>345</v>
      </c>
      <c r="AH30">
        <v>1</v>
      </c>
      <c r="AI30" t="s">
        <v>346</v>
      </c>
      <c r="AJ30" t="s">
        <v>346</v>
      </c>
      <c r="AK30">
        <v>1</v>
      </c>
      <c r="AL30" t="s">
        <v>347</v>
      </c>
      <c r="AM30" t="s">
        <v>347</v>
      </c>
      <c r="AN30">
        <v>1</v>
      </c>
      <c r="AO30" t="s">
        <v>348</v>
      </c>
      <c r="AP30" t="s">
        <v>348</v>
      </c>
      <c r="AQ30">
        <v>1</v>
      </c>
      <c r="AR30" t="s">
        <v>346</v>
      </c>
      <c r="AS30" t="s">
        <v>346</v>
      </c>
      <c r="AT30">
        <v>1</v>
      </c>
      <c r="AW30">
        <v>2</v>
      </c>
      <c r="AX30" t="s">
        <v>347</v>
      </c>
      <c r="AY30" t="s">
        <v>347</v>
      </c>
      <c r="AZ30">
        <v>1</v>
      </c>
      <c r="BC30">
        <v>2</v>
      </c>
      <c r="BD30" t="s">
        <v>348</v>
      </c>
      <c r="BE30" t="s">
        <v>348</v>
      </c>
      <c r="BF30">
        <v>1</v>
      </c>
      <c r="BI30">
        <v>2</v>
      </c>
      <c r="BL30">
        <v>2</v>
      </c>
      <c r="BO30">
        <v>2</v>
      </c>
      <c r="BP30" t="s">
        <v>46</v>
      </c>
      <c r="BQ30" t="s">
        <v>46</v>
      </c>
      <c r="BR30">
        <v>1</v>
      </c>
      <c r="BU30">
        <v>2</v>
      </c>
      <c r="BV30" t="s">
        <v>83</v>
      </c>
      <c r="BW30" t="s">
        <v>64</v>
      </c>
      <c r="BX30" t="s">
        <v>64</v>
      </c>
      <c r="BY30" t="s">
        <v>64</v>
      </c>
      <c r="BZ30" t="s">
        <v>64</v>
      </c>
    </row>
    <row r="31" spans="1:78">
      <c r="A31" t="s">
        <v>349</v>
      </c>
      <c r="B31" t="s">
        <v>33</v>
      </c>
      <c r="C31" t="s">
        <v>33</v>
      </c>
      <c r="D31">
        <v>1</v>
      </c>
      <c r="E31" t="s">
        <v>280</v>
      </c>
      <c r="G31">
        <v>-2</v>
      </c>
      <c r="H31" t="s">
        <v>280</v>
      </c>
      <c r="I31" t="s">
        <v>280</v>
      </c>
      <c r="J31">
        <v>1</v>
      </c>
      <c r="K31" t="s">
        <v>35</v>
      </c>
      <c r="L31" t="s">
        <v>35</v>
      </c>
      <c r="M31">
        <v>1</v>
      </c>
      <c r="N31" t="s">
        <v>350</v>
      </c>
      <c r="O31" t="s">
        <v>350</v>
      </c>
      <c r="P31">
        <v>1</v>
      </c>
      <c r="Q31" t="s">
        <v>351</v>
      </c>
      <c r="S31">
        <v>-2</v>
      </c>
      <c r="T31" t="s">
        <v>283</v>
      </c>
      <c r="U31" t="s">
        <v>283</v>
      </c>
      <c r="V31">
        <v>1</v>
      </c>
      <c r="W31" t="s">
        <v>284</v>
      </c>
      <c r="X31" t="s">
        <v>284</v>
      </c>
      <c r="Y31">
        <v>1</v>
      </c>
      <c r="Z31" t="s">
        <v>285</v>
      </c>
      <c r="AA31" t="s">
        <v>286</v>
      </c>
      <c r="AB31">
        <v>1</v>
      </c>
      <c r="AC31" t="s">
        <v>287</v>
      </c>
      <c r="AD31" t="s">
        <v>287</v>
      </c>
      <c r="AE31">
        <v>1</v>
      </c>
      <c r="AF31" t="s">
        <v>288</v>
      </c>
      <c r="AG31" t="s">
        <v>288</v>
      </c>
      <c r="AH31">
        <v>1</v>
      </c>
      <c r="AI31" t="s">
        <v>352</v>
      </c>
      <c r="AJ31" t="s">
        <v>352</v>
      </c>
      <c r="AK31">
        <v>1</v>
      </c>
      <c r="AL31" t="s">
        <v>353</v>
      </c>
      <c r="AM31" t="s">
        <v>353</v>
      </c>
      <c r="AN31">
        <v>1</v>
      </c>
      <c r="AO31" t="s">
        <v>354</v>
      </c>
      <c r="AP31" t="s">
        <v>354</v>
      </c>
      <c r="AQ31">
        <v>1</v>
      </c>
      <c r="AR31" t="s">
        <v>352</v>
      </c>
      <c r="AS31" t="s">
        <v>352</v>
      </c>
      <c r="AT31">
        <v>1</v>
      </c>
      <c r="AW31">
        <v>2</v>
      </c>
      <c r="AX31" t="s">
        <v>353</v>
      </c>
      <c r="AY31" t="s">
        <v>353</v>
      </c>
      <c r="AZ31">
        <v>1</v>
      </c>
      <c r="BC31">
        <v>2</v>
      </c>
      <c r="BD31" t="s">
        <v>354</v>
      </c>
      <c r="BE31" t="s">
        <v>354</v>
      </c>
      <c r="BF31">
        <v>1</v>
      </c>
      <c r="BI31">
        <v>2</v>
      </c>
      <c r="BL31">
        <v>2</v>
      </c>
      <c r="BO31">
        <v>2</v>
      </c>
      <c r="BP31" t="s">
        <v>46</v>
      </c>
      <c r="BQ31" t="s">
        <v>46</v>
      </c>
      <c r="BR31">
        <v>1</v>
      </c>
      <c r="BU31">
        <v>2</v>
      </c>
      <c r="BV31" t="s">
        <v>47</v>
      </c>
      <c r="BW31" t="s">
        <v>64</v>
      </c>
      <c r="BX31" t="s">
        <v>64</v>
      </c>
      <c r="BY31" t="s">
        <v>64</v>
      </c>
      <c r="BZ31" t="s">
        <v>64</v>
      </c>
    </row>
    <row r="32" spans="1:78">
      <c r="A32" t="s">
        <v>355</v>
      </c>
      <c r="B32" t="s">
        <v>33</v>
      </c>
      <c r="C32" t="s">
        <v>33</v>
      </c>
      <c r="D32">
        <v>1</v>
      </c>
      <c r="E32" t="s">
        <v>280</v>
      </c>
      <c r="G32">
        <v>-2</v>
      </c>
      <c r="H32" t="s">
        <v>280</v>
      </c>
      <c r="I32" t="s">
        <v>280</v>
      </c>
      <c r="J32">
        <v>1</v>
      </c>
      <c r="K32" t="s">
        <v>35</v>
      </c>
      <c r="L32" t="s">
        <v>35</v>
      </c>
      <c r="M32">
        <v>1</v>
      </c>
      <c r="N32" t="s">
        <v>356</v>
      </c>
      <c r="O32" t="s">
        <v>356</v>
      </c>
      <c r="P32">
        <v>1</v>
      </c>
      <c r="Q32" t="s">
        <v>357</v>
      </c>
      <c r="R32" t="s">
        <v>358</v>
      </c>
      <c r="S32">
        <v>1</v>
      </c>
      <c r="T32" t="s">
        <v>283</v>
      </c>
      <c r="U32" t="s">
        <v>283</v>
      </c>
      <c r="V32">
        <v>1</v>
      </c>
      <c r="W32" t="s">
        <v>284</v>
      </c>
      <c r="X32" t="s">
        <v>284</v>
      </c>
      <c r="Y32">
        <v>1</v>
      </c>
      <c r="Z32" t="s">
        <v>285</v>
      </c>
      <c r="AA32" t="s">
        <v>286</v>
      </c>
      <c r="AB32">
        <v>1</v>
      </c>
      <c r="AC32" t="s">
        <v>287</v>
      </c>
      <c r="AD32" t="s">
        <v>287</v>
      </c>
      <c r="AE32">
        <v>1</v>
      </c>
      <c r="AF32" t="s">
        <v>288</v>
      </c>
      <c r="AG32" t="s">
        <v>288</v>
      </c>
      <c r="AH32">
        <v>1</v>
      </c>
      <c r="AI32" t="s">
        <v>359</v>
      </c>
      <c r="AJ32" t="s">
        <v>359</v>
      </c>
      <c r="AK32">
        <v>1</v>
      </c>
      <c r="AL32" t="s">
        <v>360</v>
      </c>
      <c r="AM32" t="s">
        <v>360</v>
      </c>
      <c r="AN32">
        <v>1</v>
      </c>
      <c r="AO32" t="s">
        <v>361</v>
      </c>
      <c r="AP32" t="s">
        <v>361</v>
      </c>
      <c r="AQ32">
        <v>1</v>
      </c>
      <c r="AR32" t="s">
        <v>359</v>
      </c>
      <c r="AS32" t="s">
        <v>359</v>
      </c>
      <c r="AT32">
        <v>1</v>
      </c>
      <c r="AW32">
        <v>2</v>
      </c>
      <c r="AX32" t="s">
        <v>360</v>
      </c>
      <c r="AY32" t="s">
        <v>360</v>
      </c>
      <c r="AZ32">
        <v>1</v>
      </c>
      <c r="BC32">
        <v>2</v>
      </c>
      <c r="BD32" t="s">
        <v>361</v>
      </c>
      <c r="BE32" t="s">
        <v>361</v>
      </c>
      <c r="BF32">
        <v>1</v>
      </c>
      <c r="BI32">
        <v>2</v>
      </c>
      <c r="BL32">
        <v>2</v>
      </c>
      <c r="BO32">
        <v>2</v>
      </c>
      <c r="BP32" t="s">
        <v>46</v>
      </c>
      <c r="BQ32" t="s">
        <v>46</v>
      </c>
      <c r="BR32">
        <v>1</v>
      </c>
      <c r="BU32">
        <v>2</v>
      </c>
      <c r="BV32" t="s">
        <v>47</v>
      </c>
      <c r="BW32" t="s">
        <v>48</v>
      </c>
      <c r="BX32" t="s">
        <v>48</v>
      </c>
      <c r="BY32" t="s">
        <v>48</v>
      </c>
      <c r="BZ32" t="s">
        <v>48</v>
      </c>
    </row>
    <row r="33" spans="1:78">
      <c r="A33" t="s">
        <v>362</v>
      </c>
      <c r="B33" t="s">
        <v>363</v>
      </c>
      <c r="C33" t="s">
        <v>50</v>
      </c>
      <c r="D33">
        <v>1</v>
      </c>
      <c r="E33" t="s">
        <v>364</v>
      </c>
      <c r="F33" t="s">
        <v>364</v>
      </c>
      <c r="G33">
        <v>1</v>
      </c>
      <c r="H33" t="s">
        <v>364</v>
      </c>
      <c r="J33">
        <v>-2</v>
      </c>
      <c r="K33" t="s">
        <v>35</v>
      </c>
      <c r="L33" t="s">
        <v>35</v>
      </c>
      <c r="M33">
        <v>1</v>
      </c>
      <c r="N33" t="s">
        <v>365</v>
      </c>
      <c r="O33" t="s">
        <v>366</v>
      </c>
      <c r="P33">
        <v>0.41666666666666657</v>
      </c>
      <c r="S33">
        <v>2</v>
      </c>
      <c r="T33" t="s">
        <v>367</v>
      </c>
      <c r="U33" t="s">
        <v>368</v>
      </c>
      <c r="V33">
        <v>1</v>
      </c>
      <c r="W33" t="s">
        <v>369</v>
      </c>
      <c r="X33" t="s">
        <v>369</v>
      </c>
      <c r="Y33">
        <v>1</v>
      </c>
      <c r="Z33" t="s">
        <v>370</v>
      </c>
      <c r="AA33" t="s">
        <v>371</v>
      </c>
      <c r="AB33">
        <v>1</v>
      </c>
      <c r="AC33" t="s">
        <v>372</v>
      </c>
      <c r="AD33" t="s">
        <v>372</v>
      </c>
      <c r="AE33">
        <v>1</v>
      </c>
      <c r="AF33" t="s">
        <v>373</v>
      </c>
      <c r="AG33" t="s">
        <v>373</v>
      </c>
      <c r="AH33">
        <v>1</v>
      </c>
      <c r="AI33" t="s">
        <v>336</v>
      </c>
      <c r="AJ33" t="s">
        <v>336</v>
      </c>
      <c r="AK33">
        <v>1</v>
      </c>
      <c r="AL33" t="s">
        <v>337</v>
      </c>
      <c r="AM33" t="s">
        <v>337</v>
      </c>
      <c r="AN33">
        <v>1</v>
      </c>
      <c r="AO33" t="s">
        <v>338</v>
      </c>
      <c r="AP33" t="s">
        <v>338</v>
      </c>
      <c r="AQ33">
        <v>1</v>
      </c>
      <c r="AR33" t="s">
        <v>336</v>
      </c>
      <c r="AS33" t="s">
        <v>336</v>
      </c>
      <c r="AT33">
        <v>1</v>
      </c>
      <c r="AW33">
        <v>2</v>
      </c>
      <c r="AX33" t="s">
        <v>337</v>
      </c>
      <c r="AY33" t="s">
        <v>337</v>
      </c>
      <c r="AZ33">
        <v>1</v>
      </c>
      <c r="BC33">
        <v>2</v>
      </c>
      <c r="BD33" t="s">
        <v>338</v>
      </c>
      <c r="BE33" t="s">
        <v>338</v>
      </c>
      <c r="BF33">
        <v>1</v>
      </c>
      <c r="BI33">
        <v>2</v>
      </c>
      <c r="BL33">
        <v>2</v>
      </c>
      <c r="BO33">
        <v>2</v>
      </c>
      <c r="BP33" t="s">
        <v>46</v>
      </c>
      <c r="BQ33" t="s">
        <v>46</v>
      </c>
      <c r="BR33">
        <v>1</v>
      </c>
      <c r="BU33">
        <v>2</v>
      </c>
      <c r="BV33" t="s">
        <v>47</v>
      </c>
      <c r="BW33" t="s">
        <v>64</v>
      </c>
      <c r="BX33" t="s">
        <v>64</v>
      </c>
      <c r="BY33" t="s">
        <v>64</v>
      </c>
      <c r="BZ33" t="s">
        <v>48</v>
      </c>
    </row>
    <row r="34" spans="1:78">
      <c r="A34" t="s">
        <v>374</v>
      </c>
      <c r="B34" t="s">
        <v>363</v>
      </c>
      <c r="C34" t="s">
        <v>50</v>
      </c>
      <c r="D34">
        <v>1</v>
      </c>
      <c r="E34" t="s">
        <v>364</v>
      </c>
      <c r="F34" t="s">
        <v>364</v>
      </c>
      <c r="G34">
        <v>1</v>
      </c>
      <c r="H34" t="s">
        <v>364</v>
      </c>
      <c r="J34">
        <v>-2</v>
      </c>
      <c r="K34" t="s">
        <v>35</v>
      </c>
      <c r="L34" t="s">
        <v>35</v>
      </c>
      <c r="M34">
        <v>1</v>
      </c>
      <c r="N34" t="s">
        <v>375</v>
      </c>
      <c r="O34" t="s">
        <v>376</v>
      </c>
      <c r="P34">
        <v>0.41666666666666657</v>
      </c>
      <c r="S34">
        <v>2</v>
      </c>
      <c r="T34" t="s">
        <v>367</v>
      </c>
      <c r="U34" t="s">
        <v>368</v>
      </c>
      <c r="V34">
        <v>1</v>
      </c>
      <c r="W34" t="s">
        <v>369</v>
      </c>
      <c r="X34" t="s">
        <v>369</v>
      </c>
      <c r="Y34">
        <v>1</v>
      </c>
      <c r="Z34" t="s">
        <v>370</v>
      </c>
      <c r="AA34" t="s">
        <v>371</v>
      </c>
      <c r="AB34">
        <v>1</v>
      </c>
      <c r="AC34" t="s">
        <v>372</v>
      </c>
      <c r="AD34" t="s">
        <v>372</v>
      </c>
      <c r="AE34">
        <v>1</v>
      </c>
      <c r="AF34" t="s">
        <v>373</v>
      </c>
      <c r="AG34" t="s">
        <v>373</v>
      </c>
      <c r="AH34">
        <v>1</v>
      </c>
      <c r="AI34" t="s">
        <v>377</v>
      </c>
      <c r="AJ34" t="s">
        <v>377</v>
      </c>
      <c r="AK34">
        <v>1</v>
      </c>
      <c r="AL34" t="s">
        <v>378</v>
      </c>
      <c r="AM34" t="s">
        <v>378</v>
      </c>
      <c r="AN34">
        <v>1</v>
      </c>
      <c r="AO34" t="s">
        <v>379</v>
      </c>
      <c r="AP34" t="s">
        <v>379</v>
      </c>
      <c r="AQ34">
        <v>1</v>
      </c>
      <c r="AR34" t="s">
        <v>377</v>
      </c>
      <c r="AS34" t="s">
        <v>377</v>
      </c>
      <c r="AT34">
        <v>1</v>
      </c>
      <c r="AW34">
        <v>2</v>
      </c>
      <c r="AX34" t="s">
        <v>378</v>
      </c>
      <c r="AY34" t="s">
        <v>378</v>
      </c>
      <c r="AZ34">
        <v>1</v>
      </c>
      <c r="BC34">
        <v>2</v>
      </c>
      <c r="BD34" t="s">
        <v>379</v>
      </c>
      <c r="BE34" t="s">
        <v>379</v>
      </c>
      <c r="BF34">
        <v>1</v>
      </c>
      <c r="BI34">
        <v>2</v>
      </c>
      <c r="BL34">
        <v>2</v>
      </c>
      <c r="BO34">
        <v>2</v>
      </c>
      <c r="BP34" t="s">
        <v>46</v>
      </c>
      <c r="BQ34" t="s">
        <v>46</v>
      </c>
      <c r="BR34">
        <v>1</v>
      </c>
      <c r="BU34">
        <v>2</v>
      </c>
      <c r="BV34" t="s">
        <v>47</v>
      </c>
      <c r="BW34" t="s">
        <v>64</v>
      </c>
      <c r="BX34" t="s">
        <v>64</v>
      </c>
      <c r="BY34" t="s">
        <v>64</v>
      </c>
      <c r="BZ34" t="s">
        <v>48</v>
      </c>
    </row>
    <row r="35" spans="1:78">
      <c r="A35" t="s">
        <v>380</v>
      </c>
      <c r="B35" t="s">
        <v>33</v>
      </c>
      <c r="C35" t="s">
        <v>33</v>
      </c>
      <c r="D35">
        <v>1</v>
      </c>
      <c r="E35" t="s">
        <v>221</v>
      </c>
      <c r="F35" t="s">
        <v>221</v>
      </c>
      <c r="G35">
        <v>1</v>
      </c>
      <c r="J35">
        <v>2</v>
      </c>
      <c r="M35">
        <v>2</v>
      </c>
      <c r="N35" t="s">
        <v>381</v>
      </c>
      <c r="O35" t="s">
        <v>382</v>
      </c>
      <c r="P35">
        <v>0.1666666666666666</v>
      </c>
      <c r="S35">
        <v>2</v>
      </c>
      <c r="T35" t="s">
        <v>383</v>
      </c>
      <c r="U35" t="s">
        <v>384</v>
      </c>
      <c r="V35">
        <v>0.8</v>
      </c>
      <c r="W35" t="s">
        <v>385</v>
      </c>
      <c r="X35" t="s">
        <v>385</v>
      </c>
      <c r="Y35">
        <v>1</v>
      </c>
      <c r="Z35" t="s">
        <v>386</v>
      </c>
      <c r="AA35" t="s">
        <v>387</v>
      </c>
      <c r="AB35">
        <v>0.61538461538461542</v>
      </c>
      <c r="AC35" t="s">
        <v>388</v>
      </c>
      <c r="AD35" t="s">
        <v>388</v>
      </c>
      <c r="AE35">
        <v>1</v>
      </c>
      <c r="AF35" t="s">
        <v>389</v>
      </c>
      <c r="AG35" t="s">
        <v>389</v>
      </c>
      <c r="AH35">
        <v>1</v>
      </c>
      <c r="AI35" t="s">
        <v>390</v>
      </c>
      <c r="AJ35" t="s">
        <v>390</v>
      </c>
      <c r="AK35">
        <v>1</v>
      </c>
      <c r="AL35" t="s">
        <v>331</v>
      </c>
      <c r="AM35" t="s">
        <v>331</v>
      </c>
      <c r="AN35">
        <v>1</v>
      </c>
      <c r="AO35" t="s">
        <v>391</v>
      </c>
      <c r="AP35" t="s">
        <v>391</v>
      </c>
      <c r="AQ35">
        <v>1</v>
      </c>
      <c r="AR35" t="s">
        <v>390</v>
      </c>
      <c r="AS35" t="s">
        <v>390</v>
      </c>
      <c r="AT35">
        <v>1</v>
      </c>
      <c r="AW35">
        <v>2</v>
      </c>
      <c r="AX35" t="s">
        <v>331</v>
      </c>
      <c r="AY35" t="s">
        <v>331</v>
      </c>
      <c r="AZ35">
        <v>1</v>
      </c>
      <c r="BC35">
        <v>2</v>
      </c>
      <c r="BD35" t="s">
        <v>391</v>
      </c>
      <c r="BE35" t="s">
        <v>391</v>
      </c>
      <c r="BF35">
        <v>1</v>
      </c>
      <c r="BI35">
        <v>2</v>
      </c>
      <c r="BL35">
        <v>2</v>
      </c>
      <c r="BO35">
        <v>2</v>
      </c>
      <c r="BP35" t="s">
        <v>46</v>
      </c>
      <c r="BQ35" t="s">
        <v>46</v>
      </c>
      <c r="BR35">
        <v>1</v>
      </c>
      <c r="BU35">
        <v>2</v>
      </c>
      <c r="BV35" t="s">
        <v>83</v>
      </c>
      <c r="BW35" t="s">
        <v>63</v>
      </c>
      <c r="BX35" t="s">
        <v>64</v>
      </c>
      <c r="BY35" t="s">
        <v>48</v>
      </c>
      <c r="BZ35" t="s">
        <v>48</v>
      </c>
    </row>
    <row r="36" spans="1:78">
      <c r="A36" t="s">
        <v>392</v>
      </c>
      <c r="C36" t="s">
        <v>33</v>
      </c>
      <c r="D36">
        <v>-1</v>
      </c>
      <c r="E36" t="s">
        <v>280</v>
      </c>
      <c r="F36" t="s">
        <v>280</v>
      </c>
      <c r="G36">
        <v>1</v>
      </c>
      <c r="H36" t="s">
        <v>280</v>
      </c>
      <c r="J36">
        <v>-2</v>
      </c>
      <c r="M36">
        <v>2</v>
      </c>
      <c r="N36" t="s">
        <v>393</v>
      </c>
      <c r="O36" t="s">
        <v>394</v>
      </c>
      <c r="P36">
        <v>0.55555555555555558</v>
      </c>
      <c r="S36">
        <v>2</v>
      </c>
      <c r="T36" t="s">
        <v>395</v>
      </c>
      <c r="U36" t="s">
        <v>396</v>
      </c>
      <c r="V36">
        <v>0.66666666666666674</v>
      </c>
      <c r="W36" t="s">
        <v>397</v>
      </c>
      <c r="X36" t="s">
        <v>397</v>
      </c>
      <c r="Y36">
        <v>1</v>
      </c>
      <c r="Z36" t="s">
        <v>398</v>
      </c>
      <c r="AA36" t="s">
        <v>399</v>
      </c>
      <c r="AB36">
        <v>1</v>
      </c>
      <c r="AC36" t="s">
        <v>400</v>
      </c>
      <c r="AD36" t="s">
        <v>400</v>
      </c>
      <c r="AE36">
        <v>1</v>
      </c>
      <c r="AF36" t="s">
        <v>401</v>
      </c>
      <c r="AG36" t="s">
        <v>402</v>
      </c>
      <c r="AH36">
        <v>0.82352941176470584</v>
      </c>
      <c r="AI36" t="s">
        <v>403</v>
      </c>
      <c r="AJ36" t="s">
        <v>403</v>
      </c>
      <c r="AK36">
        <v>1</v>
      </c>
      <c r="AL36" t="s">
        <v>404</v>
      </c>
      <c r="AM36" t="s">
        <v>404</v>
      </c>
      <c r="AN36">
        <v>1</v>
      </c>
      <c r="AO36" t="s">
        <v>405</v>
      </c>
      <c r="AP36" t="s">
        <v>405</v>
      </c>
      <c r="AQ36">
        <v>1</v>
      </c>
      <c r="AR36" t="s">
        <v>406</v>
      </c>
      <c r="AS36" t="s">
        <v>403</v>
      </c>
      <c r="AT36">
        <v>0.4</v>
      </c>
      <c r="AU36" t="s">
        <v>407</v>
      </c>
      <c r="AW36">
        <v>-2</v>
      </c>
      <c r="AX36" t="s">
        <v>408</v>
      </c>
      <c r="AY36" t="s">
        <v>408</v>
      </c>
      <c r="AZ36">
        <v>1</v>
      </c>
      <c r="BA36" t="s">
        <v>409</v>
      </c>
      <c r="BB36" t="s">
        <v>409</v>
      </c>
      <c r="BC36">
        <v>1</v>
      </c>
      <c r="BD36" t="s">
        <v>410</v>
      </c>
      <c r="BE36" t="s">
        <v>410</v>
      </c>
      <c r="BF36">
        <v>1</v>
      </c>
      <c r="BG36" t="s">
        <v>411</v>
      </c>
      <c r="BH36" t="s">
        <v>411</v>
      </c>
      <c r="BI36">
        <v>1</v>
      </c>
      <c r="BL36">
        <v>2</v>
      </c>
      <c r="BO36">
        <v>2</v>
      </c>
      <c r="BP36" t="s">
        <v>46</v>
      </c>
      <c r="BQ36" t="s">
        <v>46</v>
      </c>
      <c r="BR36">
        <v>1</v>
      </c>
      <c r="BU36">
        <v>2</v>
      </c>
      <c r="BV36" t="s">
        <v>47</v>
      </c>
      <c r="BW36" t="s">
        <v>412</v>
      </c>
      <c r="BX36" t="s">
        <v>109</v>
      </c>
      <c r="BY36" t="s">
        <v>86</v>
      </c>
      <c r="BZ36" t="s">
        <v>63</v>
      </c>
    </row>
    <row r="37" spans="1:78">
      <c r="A37" t="s">
        <v>413</v>
      </c>
      <c r="B37" t="s">
        <v>33</v>
      </c>
      <c r="C37" t="s">
        <v>33</v>
      </c>
      <c r="D37">
        <v>1</v>
      </c>
      <c r="E37" t="s">
        <v>280</v>
      </c>
      <c r="G37">
        <v>-2</v>
      </c>
      <c r="H37" t="s">
        <v>280</v>
      </c>
      <c r="I37" t="s">
        <v>280</v>
      </c>
      <c r="J37">
        <v>1</v>
      </c>
      <c r="K37" t="s">
        <v>35</v>
      </c>
      <c r="L37" t="s">
        <v>35</v>
      </c>
      <c r="M37">
        <v>1</v>
      </c>
      <c r="N37" t="s">
        <v>414</v>
      </c>
      <c r="O37" t="s">
        <v>414</v>
      </c>
      <c r="P37">
        <v>1</v>
      </c>
      <c r="Q37" t="s">
        <v>415</v>
      </c>
      <c r="R37" t="s">
        <v>415</v>
      </c>
      <c r="S37">
        <v>1</v>
      </c>
      <c r="T37" t="s">
        <v>283</v>
      </c>
      <c r="U37" t="s">
        <v>283</v>
      </c>
      <c r="V37">
        <v>1</v>
      </c>
      <c r="W37" t="s">
        <v>284</v>
      </c>
      <c r="X37" t="s">
        <v>284</v>
      </c>
      <c r="Y37">
        <v>1</v>
      </c>
      <c r="Z37" t="s">
        <v>285</v>
      </c>
      <c r="AA37" t="s">
        <v>286</v>
      </c>
      <c r="AB37">
        <v>1</v>
      </c>
      <c r="AC37" t="s">
        <v>287</v>
      </c>
      <c r="AD37" t="s">
        <v>287</v>
      </c>
      <c r="AE37">
        <v>1</v>
      </c>
      <c r="AF37" t="s">
        <v>288</v>
      </c>
      <c r="AG37" t="s">
        <v>288</v>
      </c>
      <c r="AH37">
        <v>1</v>
      </c>
      <c r="AI37" t="s">
        <v>416</v>
      </c>
      <c r="AJ37" t="s">
        <v>416</v>
      </c>
      <c r="AK37">
        <v>1</v>
      </c>
      <c r="AL37" t="s">
        <v>417</v>
      </c>
      <c r="AM37" t="s">
        <v>417</v>
      </c>
      <c r="AN37">
        <v>1</v>
      </c>
      <c r="AO37" t="s">
        <v>418</v>
      </c>
      <c r="AP37" t="s">
        <v>418</v>
      </c>
      <c r="AQ37">
        <v>1</v>
      </c>
      <c r="AR37" t="s">
        <v>416</v>
      </c>
      <c r="AS37" t="s">
        <v>416</v>
      </c>
      <c r="AT37">
        <v>1</v>
      </c>
      <c r="AW37">
        <v>2</v>
      </c>
      <c r="AX37" t="s">
        <v>417</v>
      </c>
      <c r="AY37" t="s">
        <v>417</v>
      </c>
      <c r="AZ37">
        <v>1</v>
      </c>
      <c r="BC37">
        <v>2</v>
      </c>
      <c r="BD37" t="s">
        <v>418</v>
      </c>
      <c r="BE37" t="s">
        <v>418</v>
      </c>
      <c r="BF37">
        <v>1</v>
      </c>
      <c r="BI37">
        <v>2</v>
      </c>
      <c r="BL37">
        <v>2</v>
      </c>
      <c r="BO37">
        <v>2</v>
      </c>
      <c r="BP37" t="s">
        <v>46</v>
      </c>
      <c r="BQ37" t="s">
        <v>46</v>
      </c>
      <c r="BR37">
        <v>1</v>
      </c>
      <c r="BU37">
        <v>2</v>
      </c>
      <c r="BV37" t="s">
        <v>47</v>
      </c>
      <c r="BW37" t="s">
        <v>48</v>
      </c>
      <c r="BX37" t="s">
        <v>48</v>
      </c>
      <c r="BY37" t="s">
        <v>48</v>
      </c>
      <c r="BZ37" t="s">
        <v>48</v>
      </c>
    </row>
    <row r="38" spans="1:78">
      <c r="A38" t="s">
        <v>419</v>
      </c>
      <c r="B38" t="s">
        <v>33</v>
      </c>
      <c r="C38" t="s">
        <v>33</v>
      </c>
      <c r="D38">
        <v>1</v>
      </c>
      <c r="E38" t="s">
        <v>280</v>
      </c>
      <c r="G38">
        <v>-2</v>
      </c>
      <c r="H38" t="s">
        <v>280</v>
      </c>
      <c r="I38" t="s">
        <v>280</v>
      </c>
      <c r="J38">
        <v>1</v>
      </c>
      <c r="K38" t="s">
        <v>35</v>
      </c>
      <c r="L38" t="s">
        <v>35</v>
      </c>
      <c r="M38">
        <v>1</v>
      </c>
      <c r="N38" t="s">
        <v>420</v>
      </c>
      <c r="O38" t="s">
        <v>420</v>
      </c>
      <c r="P38">
        <v>1</v>
      </c>
      <c r="Q38" t="s">
        <v>421</v>
      </c>
      <c r="R38" t="s">
        <v>421</v>
      </c>
      <c r="S38">
        <v>1</v>
      </c>
      <c r="T38" t="s">
        <v>283</v>
      </c>
      <c r="U38" t="s">
        <v>283</v>
      </c>
      <c r="V38">
        <v>1</v>
      </c>
      <c r="W38" t="s">
        <v>284</v>
      </c>
      <c r="X38" t="s">
        <v>284</v>
      </c>
      <c r="Y38">
        <v>1</v>
      </c>
      <c r="Z38" t="s">
        <v>285</v>
      </c>
      <c r="AA38" t="s">
        <v>286</v>
      </c>
      <c r="AB38">
        <v>1</v>
      </c>
      <c r="AC38" t="s">
        <v>287</v>
      </c>
      <c r="AD38" t="s">
        <v>287</v>
      </c>
      <c r="AE38">
        <v>1</v>
      </c>
      <c r="AF38" t="s">
        <v>288</v>
      </c>
      <c r="AG38" t="s">
        <v>288</v>
      </c>
      <c r="AH38">
        <v>1</v>
      </c>
      <c r="AI38" t="s">
        <v>422</v>
      </c>
      <c r="AJ38" t="s">
        <v>422</v>
      </c>
      <c r="AK38">
        <v>1</v>
      </c>
      <c r="AL38" t="s">
        <v>423</v>
      </c>
      <c r="AM38" t="s">
        <v>423</v>
      </c>
      <c r="AN38">
        <v>1</v>
      </c>
      <c r="AO38" t="s">
        <v>424</v>
      </c>
      <c r="AP38" t="s">
        <v>424</v>
      </c>
      <c r="AQ38">
        <v>1</v>
      </c>
      <c r="AR38" t="s">
        <v>422</v>
      </c>
      <c r="AS38" t="s">
        <v>422</v>
      </c>
      <c r="AT38">
        <v>1</v>
      </c>
      <c r="AW38">
        <v>2</v>
      </c>
      <c r="AX38" t="s">
        <v>423</v>
      </c>
      <c r="AY38" t="s">
        <v>423</v>
      </c>
      <c r="AZ38">
        <v>1</v>
      </c>
      <c r="BC38">
        <v>2</v>
      </c>
      <c r="BD38" t="s">
        <v>424</v>
      </c>
      <c r="BE38" t="s">
        <v>424</v>
      </c>
      <c r="BF38">
        <v>1</v>
      </c>
      <c r="BI38">
        <v>2</v>
      </c>
      <c r="BL38">
        <v>2</v>
      </c>
      <c r="BO38">
        <v>2</v>
      </c>
      <c r="BP38" t="s">
        <v>46</v>
      </c>
      <c r="BQ38" t="s">
        <v>46</v>
      </c>
      <c r="BR38">
        <v>1</v>
      </c>
      <c r="BU38">
        <v>2</v>
      </c>
      <c r="BV38" t="s">
        <v>47</v>
      </c>
      <c r="BW38" t="s">
        <v>48</v>
      </c>
      <c r="BX38" t="s">
        <v>48</v>
      </c>
      <c r="BY38" t="s">
        <v>48</v>
      </c>
      <c r="BZ38" t="s">
        <v>48</v>
      </c>
    </row>
    <row r="39" spans="1:78">
      <c r="A39" t="s">
        <v>425</v>
      </c>
      <c r="B39" t="s">
        <v>426</v>
      </c>
      <c r="C39" t="s">
        <v>112</v>
      </c>
      <c r="D39">
        <v>0.84615384615384615</v>
      </c>
      <c r="E39" t="s">
        <v>34</v>
      </c>
      <c r="F39" t="s">
        <v>34</v>
      </c>
      <c r="G39">
        <v>1</v>
      </c>
      <c r="H39" t="s">
        <v>51</v>
      </c>
      <c r="J39">
        <v>-2</v>
      </c>
      <c r="M39">
        <v>2</v>
      </c>
      <c r="P39">
        <v>2</v>
      </c>
      <c r="S39">
        <v>2</v>
      </c>
      <c r="T39" t="s">
        <v>114</v>
      </c>
      <c r="U39" t="s">
        <v>114</v>
      </c>
      <c r="V39">
        <v>1</v>
      </c>
      <c r="Y39">
        <v>2</v>
      </c>
      <c r="AB39">
        <v>2</v>
      </c>
      <c r="AE39">
        <v>2</v>
      </c>
      <c r="AF39" t="s">
        <v>115</v>
      </c>
      <c r="AG39" t="s">
        <v>115</v>
      </c>
      <c r="AH39">
        <v>1</v>
      </c>
      <c r="AI39" t="s">
        <v>427</v>
      </c>
      <c r="AJ39" t="s">
        <v>427</v>
      </c>
      <c r="AK39">
        <v>1</v>
      </c>
      <c r="AL39" t="s">
        <v>428</v>
      </c>
      <c r="AM39" t="s">
        <v>428</v>
      </c>
      <c r="AN39">
        <v>1</v>
      </c>
      <c r="AO39" t="s">
        <v>429</v>
      </c>
      <c r="AP39" t="s">
        <v>429</v>
      </c>
      <c r="AQ39">
        <v>1</v>
      </c>
      <c r="AR39" t="s">
        <v>427</v>
      </c>
      <c r="AS39" t="s">
        <v>427</v>
      </c>
      <c r="AT39">
        <v>1</v>
      </c>
      <c r="AW39">
        <v>2</v>
      </c>
      <c r="AX39" t="s">
        <v>428</v>
      </c>
      <c r="AY39" t="s">
        <v>428</v>
      </c>
      <c r="AZ39">
        <v>1</v>
      </c>
      <c r="BC39">
        <v>2</v>
      </c>
      <c r="BD39" t="s">
        <v>429</v>
      </c>
      <c r="BE39" t="s">
        <v>429</v>
      </c>
      <c r="BF39">
        <v>1</v>
      </c>
      <c r="BI39">
        <v>2</v>
      </c>
      <c r="BL39">
        <v>2</v>
      </c>
      <c r="BO39">
        <v>2</v>
      </c>
      <c r="BR39">
        <v>2</v>
      </c>
      <c r="BS39" t="s">
        <v>430</v>
      </c>
      <c r="BT39" t="s">
        <v>430</v>
      </c>
      <c r="BU39">
        <v>1</v>
      </c>
      <c r="BV39" t="s">
        <v>47</v>
      </c>
      <c r="BW39" t="s">
        <v>64</v>
      </c>
      <c r="BX39" t="s">
        <v>48</v>
      </c>
      <c r="BY39" t="s">
        <v>48</v>
      </c>
      <c r="BZ39" t="s">
        <v>48</v>
      </c>
    </row>
    <row r="40" spans="1:78">
      <c r="A40" t="s">
        <v>431</v>
      </c>
      <c r="C40" t="s">
        <v>432</v>
      </c>
      <c r="D40">
        <v>-1</v>
      </c>
      <c r="E40" t="s">
        <v>433</v>
      </c>
      <c r="F40" t="s">
        <v>433</v>
      </c>
      <c r="G40">
        <v>1</v>
      </c>
      <c r="H40" t="s">
        <v>433</v>
      </c>
      <c r="J40">
        <v>-2</v>
      </c>
      <c r="K40" t="s">
        <v>434</v>
      </c>
      <c r="L40" t="s">
        <v>434</v>
      </c>
      <c r="M40">
        <v>1</v>
      </c>
      <c r="N40" t="s">
        <v>435</v>
      </c>
      <c r="O40" t="s">
        <v>436</v>
      </c>
      <c r="P40">
        <v>0.92307692307692313</v>
      </c>
      <c r="S40">
        <v>2</v>
      </c>
      <c r="T40" t="s">
        <v>437</v>
      </c>
      <c r="U40" t="s">
        <v>437</v>
      </c>
      <c r="V40">
        <v>1</v>
      </c>
      <c r="Y40">
        <v>2</v>
      </c>
      <c r="Z40" t="s">
        <v>438</v>
      </c>
      <c r="AA40" t="s">
        <v>439</v>
      </c>
      <c r="AB40">
        <v>0.9285714285714286</v>
      </c>
      <c r="AC40" t="s">
        <v>440</v>
      </c>
      <c r="AD40" t="s">
        <v>440</v>
      </c>
      <c r="AE40">
        <v>1</v>
      </c>
      <c r="AG40" t="s">
        <v>441</v>
      </c>
      <c r="AH40">
        <v>-1</v>
      </c>
      <c r="AI40" t="s">
        <v>442</v>
      </c>
      <c r="AJ40" t="s">
        <v>442</v>
      </c>
      <c r="AK40">
        <v>1</v>
      </c>
      <c r="AM40" t="s">
        <v>442</v>
      </c>
      <c r="AN40">
        <v>-1</v>
      </c>
      <c r="AQ40">
        <v>2</v>
      </c>
      <c r="AT40">
        <v>2</v>
      </c>
      <c r="AW40">
        <v>2</v>
      </c>
      <c r="AZ40">
        <v>2</v>
      </c>
      <c r="BC40">
        <v>2</v>
      </c>
      <c r="BF40">
        <v>2</v>
      </c>
      <c r="BI40">
        <v>2</v>
      </c>
      <c r="BL40">
        <v>2</v>
      </c>
      <c r="BN40" t="s">
        <v>442</v>
      </c>
      <c r="BO40">
        <v>-1</v>
      </c>
      <c r="BR40">
        <v>2</v>
      </c>
      <c r="BU40">
        <v>2</v>
      </c>
      <c r="BV40" t="s">
        <v>47</v>
      </c>
      <c r="BW40" t="s">
        <v>412</v>
      </c>
      <c r="BX40" t="s">
        <v>85</v>
      </c>
      <c r="BY40" t="s">
        <v>85</v>
      </c>
      <c r="BZ40" t="s">
        <v>85</v>
      </c>
    </row>
    <row r="41" spans="1:78">
      <c r="A41" t="s">
        <v>443</v>
      </c>
      <c r="B41" t="s">
        <v>33</v>
      </c>
      <c r="C41" t="s">
        <v>33</v>
      </c>
      <c r="D41">
        <v>1</v>
      </c>
      <c r="E41" t="s">
        <v>444</v>
      </c>
      <c r="F41" t="s">
        <v>444</v>
      </c>
      <c r="G41">
        <v>1</v>
      </c>
      <c r="H41" t="s">
        <v>444</v>
      </c>
      <c r="J41">
        <v>-2</v>
      </c>
      <c r="M41">
        <v>2</v>
      </c>
      <c r="P41">
        <v>2</v>
      </c>
      <c r="R41" t="s">
        <v>445</v>
      </c>
      <c r="S41">
        <v>-1</v>
      </c>
      <c r="T41" t="s">
        <v>446</v>
      </c>
      <c r="U41" t="s">
        <v>446</v>
      </c>
      <c r="V41">
        <v>1</v>
      </c>
      <c r="Y41">
        <v>2</v>
      </c>
      <c r="Z41" t="s">
        <v>447</v>
      </c>
      <c r="AA41" t="s">
        <v>447</v>
      </c>
      <c r="AB41">
        <v>1</v>
      </c>
      <c r="AE41">
        <v>2</v>
      </c>
      <c r="AF41" t="s">
        <v>448</v>
      </c>
      <c r="AG41" t="s">
        <v>448</v>
      </c>
      <c r="AH41">
        <v>1</v>
      </c>
      <c r="AI41" t="s">
        <v>449</v>
      </c>
      <c r="AJ41" t="s">
        <v>449</v>
      </c>
      <c r="AK41">
        <v>1</v>
      </c>
      <c r="AL41" t="s">
        <v>450</v>
      </c>
      <c r="AM41" t="s">
        <v>450</v>
      </c>
      <c r="AN41">
        <v>1</v>
      </c>
      <c r="AO41" t="s">
        <v>451</v>
      </c>
      <c r="AP41" t="s">
        <v>451</v>
      </c>
      <c r="AQ41">
        <v>1</v>
      </c>
      <c r="AR41" t="s">
        <v>449</v>
      </c>
      <c r="AS41" t="s">
        <v>449</v>
      </c>
      <c r="AT41">
        <v>1</v>
      </c>
      <c r="AW41">
        <v>2</v>
      </c>
      <c r="AX41" t="s">
        <v>450</v>
      </c>
      <c r="AY41" t="s">
        <v>450</v>
      </c>
      <c r="AZ41">
        <v>1</v>
      </c>
      <c r="BC41">
        <v>2</v>
      </c>
      <c r="BD41" t="s">
        <v>451</v>
      </c>
      <c r="BE41" t="s">
        <v>451</v>
      </c>
      <c r="BF41">
        <v>1</v>
      </c>
      <c r="BI41">
        <v>2</v>
      </c>
      <c r="BL41">
        <v>2</v>
      </c>
      <c r="BO41">
        <v>2</v>
      </c>
      <c r="BP41" t="s">
        <v>46</v>
      </c>
      <c r="BQ41" t="s">
        <v>46</v>
      </c>
      <c r="BR41">
        <v>1</v>
      </c>
      <c r="BS41" t="s">
        <v>452</v>
      </c>
      <c r="BU41">
        <v>-2</v>
      </c>
      <c r="BV41" t="s">
        <v>47</v>
      </c>
      <c r="BW41" t="s">
        <v>63</v>
      </c>
      <c r="BX41" t="s">
        <v>63</v>
      </c>
      <c r="BY41" t="s">
        <v>63</v>
      </c>
      <c r="BZ41" t="s">
        <v>63</v>
      </c>
    </row>
    <row r="42" spans="1:78">
      <c r="A42" t="s">
        <v>453</v>
      </c>
      <c r="B42" t="s">
        <v>454</v>
      </c>
      <c r="C42" t="s">
        <v>454</v>
      </c>
      <c r="D42">
        <v>1</v>
      </c>
      <c r="E42" t="s">
        <v>100</v>
      </c>
      <c r="G42">
        <v>-2</v>
      </c>
      <c r="H42" t="s">
        <v>100</v>
      </c>
      <c r="I42" t="s">
        <v>100</v>
      </c>
      <c r="J42">
        <v>1</v>
      </c>
      <c r="K42" t="s">
        <v>221</v>
      </c>
      <c r="L42" t="s">
        <v>221</v>
      </c>
      <c r="M42">
        <v>1</v>
      </c>
      <c r="P42">
        <v>2</v>
      </c>
      <c r="R42" t="s">
        <v>455</v>
      </c>
      <c r="S42">
        <v>-1</v>
      </c>
      <c r="T42" t="s">
        <v>456</v>
      </c>
      <c r="U42" t="s">
        <v>456</v>
      </c>
      <c r="V42">
        <v>1</v>
      </c>
      <c r="W42" t="s">
        <v>457</v>
      </c>
      <c r="X42" t="s">
        <v>457</v>
      </c>
      <c r="Y42">
        <v>1</v>
      </c>
      <c r="Z42" t="s">
        <v>458</v>
      </c>
      <c r="AA42" t="s">
        <v>458</v>
      </c>
      <c r="AB42">
        <v>1</v>
      </c>
      <c r="AE42">
        <v>2</v>
      </c>
      <c r="AF42" t="s">
        <v>459</v>
      </c>
      <c r="AG42" t="s">
        <v>459</v>
      </c>
      <c r="AH42">
        <v>1</v>
      </c>
      <c r="AI42" t="s">
        <v>460</v>
      </c>
      <c r="AJ42" t="s">
        <v>460</v>
      </c>
      <c r="AK42">
        <v>1</v>
      </c>
      <c r="AL42" t="s">
        <v>461</v>
      </c>
      <c r="AM42" t="s">
        <v>461</v>
      </c>
      <c r="AN42">
        <v>1</v>
      </c>
      <c r="AO42" t="s">
        <v>462</v>
      </c>
      <c r="AP42" t="s">
        <v>462</v>
      </c>
      <c r="AQ42">
        <v>1</v>
      </c>
      <c r="AR42" t="s">
        <v>463</v>
      </c>
      <c r="AS42" t="s">
        <v>463</v>
      </c>
      <c r="AT42">
        <v>1</v>
      </c>
      <c r="AW42">
        <v>2</v>
      </c>
      <c r="AX42" t="s">
        <v>464</v>
      </c>
      <c r="AY42" t="s">
        <v>461</v>
      </c>
      <c r="AZ42">
        <v>0.25</v>
      </c>
      <c r="BC42">
        <v>2</v>
      </c>
      <c r="BD42" t="s">
        <v>462</v>
      </c>
      <c r="BE42" t="s">
        <v>462</v>
      </c>
      <c r="BF42">
        <v>1</v>
      </c>
      <c r="BI42">
        <v>2</v>
      </c>
      <c r="BK42" t="s">
        <v>465</v>
      </c>
      <c r="BL42">
        <v>-1</v>
      </c>
      <c r="BM42" t="s">
        <v>465</v>
      </c>
      <c r="BO42">
        <v>-2</v>
      </c>
      <c r="BP42" t="s">
        <v>204</v>
      </c>
      <c r="BQ42" t="s">
        <v>204</v>
      </c>
      <c r="BR42">
        <v>1</v>
      </c>
      <c r="BU42">
        <v>2</v>
      </c>
      <c r="BV42" t="s">
        <v>47</v>
      </c>
      <c r="BW42" t="s">
        <v>85</v>
      </c>
      <c r="BX42" t="s">
        <v>85</v>
      </c>
      <c r="BY42" t="s">
        <v>85</v>
      </c>
      <c r="BZ42" t="s">
        <v>86</v>
      </c>
    </row>
    <row r="43" spans="1:78">
      <c r="A43" t="s">
        <v>466</v>
      </c>
      <c r="B43" t="s">
        <v>33</v>
      </c>
      <c r="C43" t="s">
        <v>33</v>
      </c>
      <c r="D43">
        <v>1</v>
      </c>
      <c r="E43" t="s">
        <v>34</v>
      </c>
      <c r="F43" t="s">
        <v>34</v>
      </c>
      <c r="G43">
        <v>1</v>
      </c>
      <c r="H43" t="s">
        <v>34</v>
      </c>
      <c r="J43">
        <v>-2</v>
      </c>
      <c r="K43" t="s">
        <v>35</v>
      </c>
      <c r="L43" t="s">
        <v>35</v>
      </c>
      <c r="M43">
        <v>1</v>
      </c>
      <c r="N43" t="s">
        <v>467</v>
      </c>
      <c r="O43" t="s">
        <v>468</v>
      </c>
      <c r="P43">
        <v>0.66666666666666674</v>
      </c>
      <c r="S43">
        <v>2</v>
      </c>
      <c r="T43" t="s">
        <v>469</v>
      </c>
      <c r="U43" t="s">
        <v>470</v>
      </c>
      <c r="V43">
        <v>1</v>
      </c>
      <c r="W43" t="s">
        <v>471</v>
      </c>
      <c r="X43" t="s">
        <v>471</v>
      </c>
      <c r="Y43">
        <v>1</v>
      </c>
      <c r="Z43" t="s">
        <v>472</v>
      </c>
      <c r="AA43" t="s">
        <v>472</v>
      </c>
      <c r="AB43">
        <v>1</v>
      </c>
      <c r="AE43">
        <v>2</v>
      </c>
      <c r="AF43" t="s">
        <v>473</v>
      </c>
      <c r="AG43" t="s">
        <v>473</v>
      </c>
      <c r="AH43">
        <v>1</v>
      </c>
      <c r="AI43" t="s">
        <v>474</v>
      </c>
      <c r="AJ43" t="s">
        <v>474</v>
      </c>
      <c r="AK43">
        <v>1</v>
      </c>
      <c r="AL43" t="s">
        <v>475</v>
      </c>
      <c r="AM43" t="s">
        <v>475</v>
      </c>
      <c r="AN43">
        <v>1</v>
      </c>
      <c r="AO43" t="s">
        <v>476</v>
      </c>
      <c r="AP43" t="s">
        <v>476</v>
      </c>
      <c r="AQ43">
        <v>1</v>
      </c>
      <c r="AR43" t="s">
        <v>474</v>
      </c>
      <c r="AS43" t="s">
        <v>474</v>
      </c>
      <c r="AT43">
        <v>1</v>
      </c>
      <c r="AW43">
        <v>2</v>
      </c>
      <c r="AX43" t="s">
        <v>475</v>
      </c>
      <c r="AY43" t="s">
        <v>475</v>
      </c>
      <c r="AZ43">
        <v>1</v>
      </c>
      <c r="BC43">
        <v>2</v>
      </c>
      <c r="BD43" t="s">
        <v>476</v>
      </c>
      <c r="BE43" t="s">
        <v>476</v>
      </c>
      <c r="BF43">
        <v>1</v>
      </c>
      <c r="BI43">
        <v>2</v>
      </c>
      <c r="BL43">
        <v>2</v>
      </c>
      <c r="BO43">
        <v>2</v>
      </c>
      <c r="BP43" t="s">
        <v>46</v>
      </c>
      <c r="BQ43" t="s">
        <v>46</v>
      </c>
      <c r="BR43">
        <v>1</v>
      </c>
      <c r="BU43">
        <v>2</v>
      </c>
      <c r="BV43" t="s">
        <v>83</v>
      </c>
      <c r="BW43" t="s">
        <v>64</v>
      </c>
      <c r="BX43" t="s">
        <v>64</v>
      </c>
      <c r="BY43" t="s">
        <v>48</v>
      </c>
      <c r="BZ43" t="s">
        <v>48</v>
      </c>
    </row>
    <row r="44" spans="1:78">
      <c r="A44" t="s">
        <v>477</v>
      </c>
      <c r="B44" t="s">
        <v>33</v>
      </c>
      <c r="C44" t="s">
        <v>33</v>
      </c>
      <c r="D44">
        <v>1</v>
      </c>
      <c r="E44" t="s">
        <v>478</v>
      </c>
      <c r="F44" t="s">
        <v>478</v>
      </c>
      <c r="G44">
        <v>1</v>
      </c>
      <c r="H44" t="s">
        <v>478</v>
      </c>
      <c r="J44">
        <v>-2</v>
      </c>
      <c r="K44" t="s">
        <v>35</v>
      </c>
      <c r="L44" t="s">
        <v>35</v>
      </c>
      <c r="M44">
        <v>1</v>
      </c>
      <c r="N44" t="s">
        <v>479</v>
      </c>
      <c r="O44" t="s">
        <v>479</v>
      </c>
      <c r="P44">
        <v>1</v>
      </c>
      <c r="Q44" t="s">
        <v>480</v>
      </c>
      <c r="R44" t="s">
        <v>481</v>
      </c>
      <c r="S44">
        <v>0.52500000000000002</v>
      </c>
      <c r="T44" t="s">
        <v>482</v>
      </c>
      <c r="U44" t="s">
        <v>482</v>
      </c>
      <c r="V44">
        <v>1</v>
      </c>
      <c r="W44" t="s">
        <v>483</v>
      </c>
      <c r="X44" t="s">
        <v>483</v>
      </c>
      <c r="Y44">
        <v>1</v>
      </c>
      <c r="Z44" t="s">
        <v>484</v>
      </c>
      <c r="AA44" t="s">
        <v>485</v>
      </c>
      <c r="AB44">
        <v>1</v>
      </c>
      <c r="AE44">
        <v>2</v>
      </c>
      <c r="AF44" t="s">
        <v>486</v>
      </c>
      <c r="AG44" t="s">
        <v>486</v>
      </c>
      <c r="AH44">
        <v>1</v>
      </c>
      <c r="AI44" t="s">
        <v>487</v>
      </c>
      <c r="AJ44" t="s">
        <v>487</v>
      </c>
      <c r="AK44">
        <v>1</v>
      </c>
      <c r="AL44" t="s">
        <v>488</v>
      </c>
      <c r="AM44" t="s">
        <v>488</v>
      </c>
      <c r="AN44">
        <v>1</v>
      </c>
      <c r="AO44" t="s">
        <v>489</v>
      </c>
      <c r="AP44" t="s">
        <v>489</v>
      </c>
      <c r="AQ44">
        <v>1</v>
      </c>
      <c r="AR44" t="s">
        <v>487</v>
      </c>
      <c r="AS44" t="s">
        <v>487</v>
      </c>
      <c r="AT44">
        <v>1</v>
      </c>
      <c r="AW44">
        <v>2</v>
      </c>
      <c r="AX44" t="s">
        <v>488</v>
      </c>
      <c r="AY44" t="s">
        <v>488</v>
      </c>
      <c r="AZ44">
        <v>1</v>
      </c>
      <c r="BC44">
        <v>2</v>
      </c>
      <c r="BD44" t="s">
        <v>489</v>
      </c>
      <c r="BE44" t="s">
        <v>489</v>
      </c>
      <c r="BF44">
        <v>1</v>
      </c>
      <c r="BI44">
        <v>2</v>
      </c>
      <c r="BL44">
        <v>2</v>
      </c>
      <c r="BO44">
        <v>2</v>
      </c>
      <c r="BP44" t="s">
        <v>46</v>
      </c>
      <c r="BQ44" t="s">
        <v>46</v>
      </c>
      <c r="BR44">
        <v>1</v>
      </c>
      <c r="BU44">
        <v>2</v>
      </c>
      <c r="BV44" t="s">
        <v>47</v>
      </c>
      <c r="BW44" t="s">
        <v>64</v>
      </c>
      <c r="BX44" t="s">
        <v>64</v>
      </c>
      <c r="BY44" t="s">
        <v>48</v>
      </c>
      <c r="BZ44" t="s">
        <v>48</v>
      </c>
    </row>
    <row r="45" spans="1:78">
      <c r="A45" t="s">
        <v>490</v>
      </c>
      <c r="B45" t="s">
        <v>363</v>
      </c>
      <c r="C45" t="s">
        <v>50</v>
      </c>
      <c r="D45">
        <v>1</v>
      </c>
      <c r="E45" t="s">
        <v>491</v>
      </c>
      <c r="F45" t="s">
        <v>491</v>
      </c>
      <c r="G45">
        <v>1</v>
      </c>
      <c r="J45">
        <v>2</v>
      </c>
      <c r="M45">
        <v>2</v>
      </c>
      <c r="P45">
        <v>2</v>
      </c>
      <c r="S45">
        <v>2</v>
      </c>
      <c r="T45" t="s">
        <v>492</v>
      </c>
      <c r="U45" t="s">
        <v>492</v>
      </c>
      <c r="V45">
        <v>1</v>
      </c>
      <c r="W45" t="s">
        <v>493</v>
      </c>
      <c r="X45" t="s">
        <v>493</v>
      </c>
      <c r="Y45">
        <v>1</v>
      </c>
      <c r="Z45" t="s">
        <v>494</v>
      </c>
      <c r="AA45" t="s">
        <v>495</v>
      </c>
      <c r="AB45">
        <v>0.625</v>
      </c>
      <c r="AC45" t="s">
        <v>496</v>
      </c>
      <c r="AD45" t="s">
        <v>497</v>
      </c>
      <c r="AE45">
        <v>0.84615384615384615</v>
      </c>
      <c r="AF45" t="s">
        <v>498</v>
      </c>
      <c r="AG45" t="s">
        <v>498</v>
      </c>
      <c r="AH45">
        <v>1</v>
      </c>
      <c r="AI45" t="s">
        <v>499</v>
      </c>
      <c r="AJ45" t="s">
        <v>499</v>
      </c>
      <c r="AK45">
        <v>1</v>
      </c>
      <c r="AL45" t="s">
        <v>500</v>
      </c>
      <c r="AM45" t="s">
        <v>500</v>
      </c>
      <c r="AN45">
        <v>1</v>
      </c>
      <c r="AO45" t="s">
        <v>501</v>
      </c>
      <c r="AP45" t="s">
        <v>501</v>
      </c>
      <c r="AQ45">
        <v>1</v>
      </c>
      <c r="AR45" t="s">
        <v>499</v>
      </c>
      <c r="AS45" t="s">
        <v>499</v>
      </c>
      <c r="AT45">
        <v>1</v>
      </c>
      <c r="AW45">
        <v>2</v>
      </c>
      <c r="AX45" t="s">
        <v>500</v>
      </c>
      <c r="AY45" t="s">
        <v>500</v>
      </c>
      <c r="AZ45">
        <v>1</v>
      </c>
      <c r="BC45">
        <v>2</v>
      </c>
      <c r="BD45" t="s">
        <v>501</v>
      </c>
      <c r="BE45" t="s">
        <v>501</v>
      </c>
      <c r="BF45">
        <v>1</v>
      </c>
      <c r="BI45">
        <v>2</v>
      </c>
      <c r="BL45">
        <v>2</v>
      </c>
      <c r="BO45">
        <v>2</v>
      </c>
      <c r="BP45" t="s">
        <v>46</v>
      </c>
      <c r="BQ45" t="s">
        <v>46</v>
      </c>
      <c r="BR45">
        <v>1</v>
      </c>
      <c r="BU45">
        <v>2</v>
      </c>
      <c r="BV45" t="s">
        <v>83</v>
      </c>
      <c r="BW45" t="s">
        <v>64</v>
      </c>
      <c r="BX45" t="s">
        <v>48</v>
      </c>
      <c r="BY45" t="s">
        <v>502</v>
      </c>
      <c r="BZ45" t="s">
        <v>502</v>
      </c>
    </row>
    <row r="46" spans="1:78">
      <c r="A46" t="s">
        <v>503</v>
      </c>
      <c r="B46" t="s">
        <v>33</v>
      </c>
      <c r="C46" t="s">
        <v>33</v>
      </c>
      <c r="D46">
        <v>1</v>
      </c>
      <c r="E46" t="s">
        <v>504</v>
      </c>
      <c r="G46">
        <v>-2</v>
      </c>
      <c r="H46" t="s">
        <v>504</v>
      </c>
      <c r="I46" t="s">
        <v>504</v>
      </c>
      <c r="J46">
        <v>1</v>
      </c>
      <c r="K46" t="s">
        <v>35</v>
      </c>
      <c r="L46" t="s">
        <v>35</v>
      </c>
      <c r="M46">
        <v>1</v>
      </c>
      <c r="N46" t="s">
        <v>505</v>
      </c>
      <c r="O46" t="s">
        <v>505</v>
      </c>
      <c r="P46">
        <v>1</v>
      </c>
      <c r="S46">
        <v>2</v>
      </c>
      <c r="T46" t="s">
        <v>506</v>
      </c>
      <c r="U46" t="s">
        <v>506</v>
      </c>
      <c r="V46">
        <v>1</v>
      </c>
      <c r="W46" t="s">
        <v>507</v>
      </c>
      <c r="X46" t="s">
        <v>507</v>
      </c>
      <c r="Y46">
        <v>1</v>
      </c>
      <c r="Z46" t="s">
        <v>508</v>
      </c>
      <c r="AA46" t="s">
        <v>509</v>
      </c>
      <c r="AB46">
        <v>0.92307692307692313</v>
      </c>
      <c r="AE46">
        <v>2</v>
      </c>
      <c r="AF46" t="s">
        <v>510</v>
      </c>
      <c r="AG46" t="s">
        <v>510</v>
      </c>
      <c r="AH46">
        <v>1</v>
      </c>
      <c r="AI46" t="s">
        <v>511</v>
      </c>
      <c r="AJ46" t="s">
        <v>511</v>
      </c>
      <c r="AK46">
        <v>1</v>
      </c>
      <c r="AL46" t="s">
        <v>512</v>
      </c>
      <c r="AM46" t="s">
        <v>512</v>
      </c>
      <c r="AN46">
        <v>1</v>
      </c>
      <c r="AO46" t="s">
        <v>513</v>
      </c>
      <c r="AP46" t="s">
        <v>513</v>
      </c>
      <c r="AQ46">
        <v>1</v>
      </c>
      <c r="AR46" t="s">
        <v>511</v>
      </c>
      <c r="AS46" t="s">
        <v>511</v>
      </c>
      <c r="AT46">
        <v>1</v>
      </c>
      <c r="AW46">
        <v>2</v>
      </c>
      <c r="AX46" t="s">
        <v>512</v>
      </c>
      <c r="AY46" t="s">
        <v>512</v>
      </c>
      <c r="AZ46">
        <v>1</v>
      </c>
      <c r="BC46">
        <v>2</v>
      </c>
      <c r="BD46" t="s">
        <v>513</v>
      </c>
      <c r="BE46" t="s">
        <v>513</v>
      </c>
      <c r="BF46">
        <v>1</v>
      </c>
      <c r="BI46">
        <v>2</v>
      </c>
      <c r="BL46">
        <v>2</v>
      </c>
      <c r="BO46">
        <v>2</v>
      </c>
      <c r="BP46" t="s">
        <v>46</v>
      </c>
      <c r="BQ46" t="s">
        <v>46</v>
      </c>
      <c r="BR46">
        <v>1</v>
      </c>
      <c r="BU46">
        <v>2</v>
      </c>
      <c r="BV46" t="s">
        <v>47</v>
      </c>
      <c r="BW46" t="s">
        <v>64</v>
      </c>
      <c r="BX46" t="s">
        <v>48</v>
      </c>
      <c r="BY46" t="s">
        <v>48</v>
      </c>
      <c r="BZ46" t="s">
        <v>48</v>
      </c>
    </row>
    <row r="47" spans="1:78">
      <c r="A47" t="s">
        <v>514</v>
      </c>
      <c r="B47" t="s">
        <v>363</v>
      </c>
      <c r="C47" t="s">
        <v>50</v>
      </c>
      <c r="D47">
        <v>1</v>
      </c>
      <c r="E47" t="s">
        <v>515</v>
      </c>
      <c r="F47" t="s">
        <v>515</v>
      </c>
      <c r="G47">
        <v>1</v>
      </c>
      <c r="H47" t="s">
        <v>515</v>
      </c>
      <c r="J47">
        <v>-2</v>
      </c>
      <c r="K47" t="s">
        <v>152</v>
      </c>
      <c r="L47" t="s">
        <v>152</v>
      </c>
      <c r="M47">
        <v>1</v>
      </c>
      <c r="O47" t="s">
        <v>516</v>
      </c>
      <c r="P47">
        <v>-1</v>
      </c>
      <c r="R47" t="s">
        <v>517</v>
      </c>
      <c r="S47">
        <v>-1</v>
      </c>
      <c r="T47" t="s">
        <v>518</v>
      </c>
      <c r="U47" t="s">
        <v>518</v>
      </c>
      <c r="V47">
        <v>1</v>
      </c>
      <c r="W47" t="s">
        <v>519</v>
      </c>
      <c r="X47" t="s">
        <v>519</v>
      </c>
      <c r="Y47">
        <v>1</v>
      </c>
      <c r="Z47" t="s">
        <v>520</v>
      </c>
      <c r="AA47" t="s">
        <v>521</v>
      </c>
      <c r="AB47">
        <v>1</v>
      </c>
      <c r="AC47" t="s">
        <v>522</v>
      </c>
      <c r="AD47" t="s">
        <v>522</v>
      </c>
      <c r="AE47">
        <v>1</v>
      </c>
      <c r="AF47" t="s">
        <v>523</v>
      </c>
      <c r="AG47" t="s">
        <v>523</v>
      </c>
      <c r="AH47">
        <v>1</v>
      </c>
      <c r="AI47" t="s">
        <v>524</v>
      </c>
      <c r="AJ47" t="s">
        <v>524</v>
      </c>
      <c r="AK47">
        <v>1</v>
      </c>
      <c r="AL47" t="s">
        <v>525</v>
      </c>
      <c r="AM47" t="s">
        <v>525</v>
      </c>
      <c r="AN47">
        <v>1</v>
      </c>
      <c r="AO47" t="s">
        <v>526</v>
      </c>
      <c r="AP47" t="s">
        <v>526</v>
      </c>
      <c r="AQ47">
        <v>1</v>
      </c>
      <c r="AR47" t="s">
        <v>524</v>
      </c>
      <c r="AS47" t="s">
        <v>524</v>
      </c>
      <c r="AT47">
        <v>1</v>
      </c>
      <c r="AW47">
        <v>2</v>
      </c>
      <c r="AX47" t="s">
        <v>525</v>
      </c>
      <c r="AY47" t="s">
        <v>525</v>
      </c>
      <c r="AZ47">
        <v>1</v>
      </c>
      <c r="BC47">
        <v>2</v>
      </c>
      <c r="BD47" t="s">
        <v>526</v>
      </c>
      <c r="BE47" t="s">
        <v>526</v>
      </c>
      <c r="BF47">
        <v>1</v>
      </c>
      <c r="BI47">
        <v>2</v>
      </c>
      <c r="BL47">
        <v>2</v>
      </c>
      <c r="BO47">
        <v>2</v>
      </c>
      <c r="BP47" t="s">
        <v>46</v>
      </c>
      <c r="BQ47" t="s">
        <v>46</v>
      </c>
      <c r="BR47">
        <v>1</v>
      </c>
      <c r="BT47" t="s">
        <v>527</v>
      </c>
      <c r="BU47">
        <v>-1</v>
      </c>
      <c r="BV47" t="s">
        <v>47</v>
      </c>
      <c r="BW47" t="s">
        <v>86</v>
      </c>
      <c r="BX47" t="s">
        <v>86</v>
      </c>
      <c r="BY47" t="s">
        <v>86</v>
      </c>
      <c r="BZ47" t="s">
        <v>86</v>
      </c>
    </row>
    <row r="48" spans="1:78">
      <c r="A48" t="s">
        <v>528</v>
      </c>
      <c r="B48" t="s">
        <v>363</v>
      </c>
      <c r="C48" t="s">
        <v>50</v>
      </c>
      <c r="D48">
        <v>1</v>
      </c>
      <c r="E48" t="s">
        <v>340</v>
      </c>
      <c r="F48" t="s">
        <v>340</v>
      </c>
      <c r="G48">
        <v>1</v>
      </c>
      <c r="H48" t="s">
        <v>340</v>
      </c>
      <c r="J48">
        <v>-2</v>
      </c>
      <c r="K48" t="s">
        <v>152</v>
      </c>
      <c r="L48" t="s">
        <v>152</v>
      </c>
      <c r="M48">
        <v>1</v>
      </c>
      <c r="O48" t="s">
        <v>516</v>
      </c>
      <c r="P48">
        <v>-1</v>
      </c>
      <c r="R48" t="s">
        <v>517</v>
      </c>
      <c r="S48">
        <v>-1</v>
      </c>
      <c r="T48" t="s">
        <v>518</v>
      </c>
      <c r="U48" t="s">
        <v>518</v>
      </c>
      <c r="V48">
        <v>1</v>
      </c>
      <c r="W48" t="s">
        <v>519</v>
      </c>
      <c r="X48" t="s">
        <v>519</v>
      </c>
      <c r="Y48">
        <v>1</v>
      </c>
      <c r="Z48" t="s">
        <v>520</v>
      </c>
      <c r="AA48" t="s">
        <v>521</v>
      </c>
      <c r="AB48">
        <v>1</v>
      </c>
      <c r="AC48" t="s">
        <v>522</v>
      </c>
      <c r="AD48" t="s">
        <v>522</v>
      </c>
      <c r="AE48">
        <v>1</v>
      </c>
      <c r="AF48" t="s">
        <v>523</v>
      </c>
      <c r="AG48" t="s">
        <v>523</v>
      </c>
      <c r="AH48">
        <v>1</v>
      </c>
      <c r="AI48" t="s">
        <v>529</v>
      </c>
      <c r="AJ48" t="s">
        <v>530</v>
      </c>
      <c r="AK48">
        <v>0.4</v>
      </c>
      <c r="AL48" t="s">
        <v>531</v>
      </c>
      <c r="AM48" t="s">
        <v>532</v>
      </c>
      <c r="AN48">
        <v>0.6</v>
      </c>
      <c r="AO48" t="s">
        <v>533</v>
      </c>
      <c r="AP48" t="s">
        <v>534</v>
      </c>
      <c r="AQ48">
        <v>0.5</v>
      </c>
      <c r="AR48" t="s">
        <v>529</v>
      </c>
      <c r="AS48" t="s">
        <v>530</v>
      </c>
      <c r="AT48">
        <v>0.4</v>
      </c>
      <c r="AW48">
        <v>2</v>
      </c>
      <c r="AX48" t="s">
        <v>531</v>
      </c>
      <c r="AY48" t="s">
        <v>532</v>
      </c>
      <c r="AZ48">
        <v>0.6</v>
      </c>
      <c r="BC48">
        <v>2</v>
      </c>
      <c r="BD48" t="s">
        <v>533</v>
      </c>
      <c r="BE48" t="s">
        <v>534</v>
      </c>
      <c r="BF48">
        <v>0.5</v>
      </c>
      <c r="BI48">
        <v>2</v>
      </c>
      <c r="BL48">
        <v>2</v>
      </c>
      <c r="BO48">
        <v>2</v>
      </c>
      <c r="BP48" t="s">
        <v>46</v>
      </c>
      <c r="BQ48" t="s">
        <v>46</v>
      </c>
      <c r="BR48">
        <v>1</v>
      </c>
      <c r="BS48" t="s">
        <v>535</v>
      </c>
      <c r="BT48" t="s">
        <v>535</v>
      </c>
      <c r="BU48">
        <v>1</v>
      </c>
      <c r="BV48" t="s">
        <v>47</v>
      </c>
      <c r="BW48" t="s">
        <v>536</v>
      </c>
      <c r="BX48" t="s">
        <v>536</v>
      </c>
      <c r="BY48" t="s">
        <v>85</v>
      </c>
      <c r="BZ48" t="s">
        <v>63</v>
      </c>
    </row>
    <row r="49" spans="1:78">
      <c r="A49" t="s">
        <v>537</v>
      </c>
      <c r="B49" t="s">
        <v>33</v>
      </c>
      <c r="C49" t="s">
        <v>33</v>
      </c>
      <c r="D49">
        <v>1</v>
      </c>
      <c r="E49" t="s">
        <v>538</v>
      </c>
      <c r="F49" t="s">
        <v>538</v>
      </c>
      <c r="G49">
        <v>1</v>
      </c>
      <c r="H49" t="s">
        <v>538</v>
      </c>
      <c r="J49">
        <v>-2</v>
      </c>
      <c r="K49" t="s">
        <v>35</v>
      </c>
      <c r="L49" t="s">
        <v>35</v>
      </c>
      <c r="M49">
        <v>1</v>
      </c>
      <c r="N49" t="s">
        <v>539</v>
      </c>
      <c r="O49" t="s">
        <v>539</v>
      </c>
      <c r="P49">
        <v>1</v>
      </c>
      <c r="Q49" t="s">
        <v>540</v>
      </c>
      <c r="R49" t="s">
        <v>540</v>
      </c>
      <c r="S49">
        <v>1</v>
      </c>
      <c r="T49" t="s">
        <v>541</v>
      </c>
      <c r="U49" t="s">
        <v>542</v>
      </c>
      <c r="V49">
        <v>1</v>
      </c>
      <c r="W49" t="s">
        <v>543</v>
      </c>
      <c r="X49" t="s">
        <v>543</v>
      </c>
      <c r="Y49">
        <v>1</v>
      </c>
      <c r="Z49" t="s">
        <v>544</v>
      </c>
      <c r="AA49" t="s">
        <v>544</v>
      </c>
      <c r="AB49">
        <v>1</v>
      </c>
      <c r="AC49" t="s">
        <v>545</v>
      </c>
      <c r="AD49" t="s">
        <v>545</v>
      </c>
      <c r="AE49">
        <v>1</v>
      </c>
      <c r="AF49" t="s">
        <v>546</v>
      </c>
      <c r="AG49" t="s">
        <v>546</v>
      </c>
      <c r="AH49">
        <v>1</v>
      </c>
      <c r="AI49" t="s">
        <v>547</v>
      </c>
      <c r="AJ49" t="s">
        <v>547</v>
      </c>
      <c r="AK49">
        <v>1</v>
      </c>
      <c r="AL49" t="s">
        <v>548</v>
      </c>
      <c r="AM49" t="s">
        <v>548</v>
      </c>
      <c r="AN49">
        <v>1</v>
      </c>
      <c r="AO49" t="s">
        <v>549</v>
      </c>
      <c r="AP49" t="s">
        <v>549</v>
      </c>
      <c r="AQ49">
        <v>1</v>
      </c>
      <c r="AR49" t="s">
        <v>547</v>
      </c>
      <c r="AS49" t="s">
        <v>547</v>
      </c>
      <c r="AT49">
        <v>1</v>
      </c>
      <c r="AW49">
        <v>2</v>
      </c>
      <c r="AX49" t="s">
        <v>548</v>
      </c>
      <c r="AY49" t="s">
        <v>548</v>
      </c>
      <c r="AZ49">
        <v>1</v>
      </c>
      <c r="BC49">
        <v>2</v>
      </c>
      <c r="BD49" t="s">
        <v>549</v>
      </c>
      <c r="BE49" t="s">
        <v>549</v>
      </c>
      <c r="BF49">
        <v>1</v>
      </c>
      <c r="BI49">
        <v>2</v>
      </c>
      <c r="BL49">
        <v>2</v>
      </c>
      <c r="BO49">
        <v>2</v>
      </c>
      <c r="BP49" t="s">
        <v>46</v>
      </c>
      <c r="BQ49" t="s">
        <v>46</v>
      </c>
      <c r="BR49">
        <v>1</v>
      </c>
      <c r="BS49" t="s">
        <v>550</v>
      </c>
      <c r="BT49" t="s">
        <v>550</v>
      </c>
      <c r="BU49">
        <v>1</v>
      </c>
      <c r="BV49" t="s">
        <v>47</v>
      </c>
      <c r="BW49" t="s">
        <v>48</v>
      </c>
      <c r="BX49" t="s">
        <v>48</v>
      </c>
      <c r="BY49" t="s">
        <v>48</v>
      </c>
      <c r="BZ49" t="s">
        <v>48</v>
      </c>
    </row>
    <row r="50" spans="1:78">
      <c r="A50" t="s">
        <v>551</v>
      </c>
      <c r="B50" t="s">
        <v>50</v>
      </c>
      <c r="C50" t="s">
        <v>50</v>
      </c>
      <c r="D50">
        <v>1</v>
      </c>
      <c r="E50" t="s">
        <v>552</v>
      </c>
      <c r="F50" t="s">
        <v>552</v>
      </c>
      <c r="G50">
        <v>1</v>
      </c>
      <c r="J50">
        <v>2</v>
      </c>
      <c r="K50" t="s">
        <v>341</v>
      </c>
      <c r="L50" t="s">
        <v>341</v>
      </c>
      <c r="M50">
        <v>1</v>
      </c>
      <c r="P50">
        <v>2</v>
      </c>
      <c r="Q50" t="s">
        <v>553</v>
      </c>
      <c r="R50" t="s">
        <v>554</v>
      </c>
      <c r="S50">
        <v>0.77777777777777779</v>
      </c>
      <c r="T50" t="s">
        <v>555</v>
      </c>
      <c r="U50" t="s">
        <v>555</v>
      </c>
      <c r="V50">
        <v>1</v>
      </c>
      <c r="W50" t="s">
        <v>556</v>
      </c>
      <c r="X50" t="s">
        <v>556</v>
      </c>
      <c r="Y50">
        <v>1</v>
      </c>
      <c r="Z50" t="s">
        <v>557</v>
      </c>
      <c r="AA50" t="s">
        <v>557</v>
      </c>
      <c r="AB50">
        <v>1</v>
      </c>
      <c r="AC50" t="s">
        <v>558</v>
      </c>
      <c r="AD50" t="s">
        <v>558</v>
      </c>
      <c r="AE50">
        <v>1</v>
      </c>
      <c r="AF50" t="s">
        <v>559</v>
      </c>
      <c r="AG50" t="s">
        <v>559</v>
      </c>
      <c r="AH50">
        <v>1</v>
      </c>
      <c r="AI50" t="s">
        <v>560</v>
      </c>
      <c r="AJ50" t="s">
        <v>560</v>
      </c>
      <c r="AK50">
        <v>1</v>
      </c>
      <c r="AL50" t="s">
        <v>561</v>
      </c>
      <c r="AM50" t="s">
        <v>561</v>
      </c>
      <c r="AN50">
        <v>1</v>
      </c>
      <c r="AO50" t="s">
        <v>562</v>
      </c>
      <c r="AP50" t="s">
        <v>562</v>
      </c>
      <c r="AQ50">
        <v>1</v>
      </c>
      <c r="AR50" t="s">
        <v>560</v>
      </c>
      <c r="AS50" t="s">
        <v>560</v>
      </c>
      <c r="AT50">
        <v>1</v>
      </c>
      <c r="AU50" t="s">
        <v>82</v>
      </c>
      <c r="AW50">
        <v>-2</v>
      </c>
      <c r="AX50" t="s">
        <v>561</v>
      </c>
      <c r="AY50" t="s">
        <v>561</v>
      </c>
      <c r="AZ50">
        <v>1</v>
      </c>
      <c r="BA50" t="s">
        <v>82</v>
      </c>
      <c r="BC50">
        <v>-2</v>
      </c>
      <c r="BD50" t="s">
        <v>562</v>
      </c>
      <c r="BE50" t="s">
        <v>562</v>
      </c>
      <c r="BF50">
        <v>1</v>
      </c>
      <c r="BG50" t="s">
        <v>82</v>
      </c>
      <c r="BI50">
        <v>-2</v>
      </c>
      <c r="BL50">
        <v>2</v>
      </c>
      <c r="BO50">
        <v>2</v>
      </c>
      <c r="BP50" t="s">
        <v>46</v>
      </c>
      <c r="BQ50" t="s">
        <v>46</v>
      </c>
      <c r="BR50">
        <v>1</v>
      </c>
      <c r="BS50" t="s">
        <v>563</v>
      </c>
      <c r="BT50" t="s">
        <v>564</v>
      </c>
      <c r="BU50">
        <v>1</v>
      </c>
      <c r="BV50" t="s">
        <v>47</v>
      </c>
      <c r="BW50" t="s">
        <v>86</v>
      </c>
      <c r="BX50" t="s">
        <v>63</v>
      </c>
      <c r="BY50" t="s">
        <v>63</v>
      </c>
      <c r="BZ50" t="s">
        <v>63</v>
      </c>
    </row>
    <row r="51" spans="1:78">
      <c r="A51" t="s">
        <v>565</v>
      </c>
      <c r="B51" t="s">
        <v>566</v>
      </c>
      <c r="C51" t="s">
        <v>567</v>
      </c>
      <c r="D51">
        <v>1</v>
      </c>
      <c r="E51" t="s">
        <v>51</v>
      </c>
      <c r="F51" t="s">
        <v>51</v>
      </c>
      <c r="G51">
        <v>1</v>
      </c>
      <c r="H51" t="s">
        <v>51</v>
      </c>
      <c r="J51">
        <v>-2</v>
      </c>
      <c r="K51" t="s">
        <v>35</v>
      </c>
      <c r="M51">
        <v>-2</v>
      </c>
      <c r="N51" t="s">
        <v>568</v>
      </c>
      <c r="P51">
        <v>-2</v>
      </c>
      <c r="S51">
        <v>2</v>
      </c>
      <c r="T51" t="s">
        <v>569</v>
      </c>
      <c r="U51" t="s">
        <v>569</v>
      </c>
      <c r="V51">
        <v>1</v>
      </c>
      <c r="Y51">
        <v>2</v>
      </c>
      <c r="Z51" t="s">
        <v>570</v>
      </c>
      <c r="AA51" t="s">
        <v>570</v>
      </c>
      <c r="AB51">
        <v>1</v>
      </c>
      <c r="AC51" t="s">
        <v>571</v>
      </c>
      <c r="AD51" t="s">
        <v>571</v>
      </c>
      <c r="AE51">
        <v>1</v>
      </c>
      <c r="AF51" t="s">
        <v>572</v>
      </c>
      <c r="AG51" t="s">
        <v>572</v>
      </c>
      <c r="AH51">
        <v>1</v>
      </c>
      <c r="AI51" t="s">
        <v>573</v>
      </c>
      <c r="AJ51" t="s">
        <v>573</v>
      </c>
      <c r="AK51">
        <v>1</v>
      </c>
      <c r="AL51" t="s">
        <v>574</v>
      </c>
      <c r="AM51" t="s">
        <v>574</v>
      </c>
      <c r="AN51">
        <v>1</v>
      </c>
      <c r="AO51" t="s">
        <v>575</v>
      </c>
      <c r="AP51" t="s">
        <v>575</v>
      </c>
      <c r="AQ51">
        <v>1</v>
      </c>
      <c r="AR51" t="s">
        <v>573</v>
      </c>
      <c r="AS51" t="s">
        <v>573</v>
      </c>
      <c r="AT51">
        <v>1</v>
      </c>
      <c r="AW51">
        <v>2</v>
      </c>
      <c r="AX51" t="s">
        <v>574</v>
      </c>
      <c r="AY51" t="s">
        <v>574</v>
      </c>
      <c r="AZ51">
        <v>1</v>
      </c>
      <c r="BC51">
        <v>2</v>
      </c>
      <c r="BD51" t="s">
        <v>575</v>
      </c>
      <c r="BE51" t="s">
        <v>575</v>
      </c>
      <c r="BF51">
        <v>1</v>
      </c>
      <c r="BI51">
        <v>2</v>
      </c>
      <c r="BL51">
        <v>2</v>
      </c>
      <c r="BO51">
        <v>2</v>
      </c>
      <c r="BP51" t="s">
        <v>46</v>
      </c>
      <c r="BQ51" t="s">
        <v>46</v>
      </c>
      <c r="BR51">
        <v>1</v>
      </c>
      <c r="BU51">
        <v>2</v>
      </c>
      <c r="BV51" t="s">
        <v>83</v>
      </c>
      <c r="BW51" t="s">
        <v>63</v>
      </c>
      <c r="BX51" t="s">
        <v>63</v>
      </c>
      <c r="BY51" t="s">
        <v>63</v>
      </c>
      <c r="BZ51" t="s">
        <v>63</v>
      </c>
    </row>
    <row r="52" spans="1:78">
      <c r="A52" t="s">
        <v>576</v>
      </c>
      <c r="B52" t="s">
        <v>33</v>
      </c>
      <c r="C52" t="s">
        <v>33</v>
      </c>
      <c r="D52">
        <v>1</v>
      </c>
      <c r="E52" t="s">
        <v>51</v>
      </c>
      <c r="G52">
        <v>-2</v>
      </c>
      <c r="H52" t="s">
        <v>51</v>
      </c>
      <c r="I52" t="s">
        <v>51</v>
      </c>
      <c r="J52">
        <v>1</v>
      </c>
      <c r="K52" t="s">
        <v>35</v>
      </c>
      <c r="L52" t="s">
        <v>35</v>
      </c>
      <c r="M52">
        <v>1</v>
      </c>
      <c r="N52" t="s">
        <v>577</v>
      </c>
      <c r="O52" t="s">
        <v>577</v>
      </c>
      <c r="P52">
        <v>1</v>
      </c>
      <c r="R52" t="s">
        <v>578</v>
      </c>
      <c r="S52">
        <v>-1</v>
      </c>
      <c r="T52" t="s">
        <v>579</v>
      </c>
      <c r="U52" t="s">
        <v>579</v>
      </c>
      <c r="V52">
        <v>1</v>
      </c>
      <c r="W52" t="s">
        <v>580</v>
      </c>
      <c r="X52" t="s">
        <v>580</v>
      </c>
      <c r="Y52">
        <v>1</v>
      </c>
      <c r="Z52" t="s">
        <v>581</v>
      </c>
      <c r="AA52" t="s">
        <v>582</v>
      </c>
      <c r="AB52">
        <v>1</v>
      </c>
      <c r="AC52" t="s">
        <v>583</v>
      </c>
      <c r="AD52" t="s">
        <v>583</v>
      </c>
      <c r="AE52">
        <v>1</v>
      </c>
      <c r="AF52" t="s">
        <v>584</v>
      </c>
      <c r="AG52" t="s">
        <v>584</v>
      </c>
      <c r="AH52">
        <v>1</v>
      </c>
      <c r="AI52" t="s">
        <v>585</v>
      </c>
      <c r="AJ52" t="s">
        <v>585</v>
      </c>
      <c r="AK52">
        <v>1</v>
      </c>
      <c r="AL52" t="s">
        <v>586</v>
      </c>
      <c r="AM52" t="s">
        <v>586</v>
      </c>
      <c r="AN52">
        <v>1</v>
      </c>
      <c r="AO52" t="s">
        <v>587</v>
      </c>
      <c r="AP52" t="s">
        <v>587</v>
      </c>
      <c r="AQ52">
        <v>1</v>
      </c>
      <c r="AR52" t="s">
        <v>585</v>
      </c>
      <c r="AS52" t="s">
        <v>585</v>
      </c>
      <c r="AT52">
        <v>1</v>
      </c>
      <c r="AW52">
        <v>2</v>
      </c>
      <c r="AX52" t="s">
        <v>586</v>
      </c>
      <c r="AY52" t="s">
        <v>586</v>
      </c>
      <c r="AZ52">
        <v>1</v>
      </c>
      <c r="BC52">
        <v>2</v>
      </c>
      <c r="BD52" t="s">
        <v>587</v>
      </c>
      <c r="BE52" t="s">
        <v>587</v>
      </c>
      <c r="BF52">
        <v>1</v>
      </c>
      <c r="BI52">
        <v>2</v>
      </c>
      <c r="BL52">
        <v>2</v>
      </c>
      <c r="BO52">
        <v>2</v>
      </c>
      <c r="BP52" t="s">
        <v>46</v>
      </c>
      <c r="BQ52" t="s">
        <v>46</v>
      </c>
      <c r="BR52">
        <v>1</v>
      </c>
      <c r="BS52" t="s">
        <v>588</v>
      </c>
      <c r="BT52" t="s">
        <v>588</v>
      </c>
      <c r="BU52">
        <v>1</v>
      </c>
      <c r="BV52" t="s">
        <v>47</v>
      </c>
      <c r="BW52" t="s">
        <v>64</v>
      </c>
      <c r="BX52" t="s">
        <v>64</v>
      </c>
      <c r="BY52" t="s">
        <v>64</v>
      </c>
      <c r="BZ52" t="s">
        <v>64</v>
      </c>
    </row>
    <row r="53" spans="1:78">
      <c r="A53" t="s">
        <v>589</v>
      </c>
      <c r="B53" t="s">
        <v>590</v>
      </c>
      <c r="C53" t="s">
        <v>590</v>
      </c>
      <c r="D53">
        <v>1</v>
      </c>
      <c r="E53" t="s">
        <v>221</v>
      </c>
      <c r="F53" t="s">
        <v>221</v>
      </c>
      <c r="G53">
        <v>1</v>
      </c>
      <c r="H53" t="s">
        <v>221</v>
      </c>
      <c r="J53">
        <v>-2</v>
      </c>
      <c r="K53" t="s">
        <v>591</v>
      </c>
      <c r="M53">
        <v>-2</v>
      </c>
      <c r="N53" t="s">
        <v>592</v>
      </c>
      <c r="O53" t="s">
        <v>592</v>
      </c>
      <c r="P53">
        <v>1</v>
      </c>
      <c r="S53">
        <v>2</v>
      </c>
      <c r="T53" t="s">
        <v>593</v>
      </c>
      <c r="U53" t="s">
        <v>594</v>
      </c>
      <c r="V53">
        <v>0.23809523809523811</v>
      </c>
      <c r="W53" t="s">
        <v>595</v>
      </c>
      <c r="X53" t="s">
        <v>595</v>
      </c>
      <c r="Y53">
        <v>1</v>
      </c>
      <c r="Z53" t="s">
        <v>596</v>
      </c>
      <c r="AA53" t="s">
        <v>596</v>
      </c>
      <c r="AB53">
        <v>1</v>
      </c>
      <c r="AC53" t="s">
        <v>597</v>
      </c>
      <c r="AD53" t="s">
        <v>597</v>
      </c>
      <c r="AE53">
        <v>1</v>
      </c>
      <c r="AF53" t="s">
        <v>598</v>
      </c>
      <c r="AG53" t="s">
        <v>598</v>
      </c>
      <c r="AH53">
        <v>1</v>
      </c>
      <c r="AI53" t="s">
        <v>599</v>
      </c>
      <c r="AJ53" t="s">
        <v>599</v>
      </c>
      <c r="AK53">
        <v>1</v>
      </c>
      <c r="AL53" t="s">
        <v>108</v>
      </c>
      <c r="AM53" t="s">
        <v>108</v>
      </c>
      <c r="AN53">
        <v>1</v>
      </c>
      <c r="AO53" t="s">
        <v>600</v>
      </c>
      <c r="AP53" t="s">
        <v>600</v>
      </c>
      <c r="AQ53">
        <v>1</v>
      </c>
      <c r="AR53" t="s">
        <v>599</v>
      </c>
      <c r="AT53">
        <v>-2</v>
      </c>
      <c r="AW53">
        <v>2</v>
      </c>
      <c r="AX53" t="s">
        <v>108</v>
      </c>
      <c r="AY53" t="s">
        <v>108</v>
      </c>
      <c r="AZ53">
        <v>1</v>
      </c>
      <c r="BC53">
        <v>2</v>
      </c>
      <c r="BD53" t="s">
        <v>600</v>
      </c>
      <c r="BE53" t="s">
        <v>600</v>
      </c>
      <c r="BF53">
        <v>1</v>
      </c>
      <c r="BI53">
        <v>2</v>
      </c>
      <c r="BL53">
        <v>2</v>
      </c>
      <c r="BO53">
        <v>2</v>
      </c>
      <c r="BP53" t="s">
        <v>204</v>
      </c>
      <c r="BQ53" t="s">
        <v>204</v>
      </c>
      <c r="BR53">
        <v>1</v>
      </c>
      <c r="BT53" t="s">
        <v>601</v>
      </c>
      <c r="BU53">
        <v>-1</v>
      </c>
      <c r="BV53" t="s">
        <v>47</v>
      </c>
      <c r="BW53" t="s">
        <v>85</v>
      </c>
      <c r="BX53" t="s">
        <v>85</v>
      </c>
      <c r="BY53" t="s">
        <v>85</v>
      </c>
      <c r="BZ53" t="s">
        <v>85</v>
      </c>
    </row>
    <row r="54" spans="1:78">
      <c r="A54" t="s">
        <v>602</v>
      </c>
      <c r="B54" t="s">
        <v>33</v>
      </c>
      <c r="C54" t="s">
        <v>33</v>
      </c>
      <c r="D54">
        <v>1</v>
      </c>
      <c r="E54" t="s">
        <v>208</v>
      </c>
      <c r="G54">
        <v>-2</v>
      </c>
      <c r="H54" t="s">
        <v>208</v>
      </c>
      <c r="I54" t="s">
        <v>208</v>
      </c>
      <c r="J54">
        <v>1</v>
      </c>
      <c r="K54" t="s">
        <v>35</v>
      </c>
      <c r="M54">
        <v>-2</v>
      </c>
      <c r="N54" t="s">
        <v>603</v>
      </c>
      <c r="O54" t="s">
        <v>603</v>
      </c>
      <c r="P54">
        <v>1</v>
      </c>
      <c r="S54">
        <v>2</v>
      </c>
      <c r="T54" t="s">
        <v>604</v>
      </c>
      <c r="U54" t="s">
        <v>604</v>
      </c>
      <c r="V54">
        <v>1</v>
      </c>
      <c r="W54" t="s">
        <v>605</v>
      </c>
      <c r="X54" t="s">
        <v>605</v>
      </c>
      <c r="Y54">
        <v>1</v>
      </c>
      <c r="Z54" t="s">
        <v>606</v>
      </c>
      <c r="AA54" t="s">
        <v>606</v>
      </c>
      <c r="AB54">
        <v>1</v>
      </c>
      <c r="AC54" t="s">
        <v>607</v>
      </c>
      <c r="AD54" t="s">
        <v>607</v>
      </c>
      <c r="AE54">
        <v>1</v>
      </c>
      <c r="AF54" t="s">
        <v>608</v>
      </c>
      <c r="AG54" t="s">
        <v>608</v>
      </c>
      <c r="AH54">
        <v>1</v>
      </c>
      <c r="AI54" t="s">
        <v>609</v>
      </c>
      <c r="AJ54" t="s">
        <v>609</v>
      </c>
      <c r="AK54">
        <v>1</v>
      </c>
      <c r="AL54" t="s">
        <v>610</v>
      </c>
      <c r="AM54" t="s">
        <v>610</v>
      </c>
      <c r="AN54">
        <v>1</v>
      </c>
      <c r="AO54" t="s">
        <v>611</v>
      </c>
      <c r="AP54" t="s">
        <v>611</v>
      </c>
      <c r="AQ54">
        <v>1</v>
      </c>
      <c r="AR54" t="s">
        <v>609</v>
      </c>
      <c r="AS54" t="s">
        <v>609</v>
      </c>
      <c r="AT54">
        <v>1</v>
      </c>
      <c r="AW54">
        <v>2</v>
      </c>
      <c r="AX54" t="s">
        <v>610</v>
      </c>
      <c r="AY54" t="s">
        <v>610</v>
      </c>
      <c r="AZ54">
        <v>1</v>
      </c>
      <c r="BC54">
        <v>2</v>
      </c>
      <c r="BD54" t="s">
        <v>611</v>
      </c>
      <c r="BE54" t="s">
        <v>611</v>
      </c>
      <c r="BF54">
        <v>1</v>
      </c>
      <c r="BI54">
        <v>2</v>
      </c>
      <c r="BL54">
        <v>2</v>
      </c>
      <c r="BO54">
        <v>2</v>
      </c>
      <c r="BP54" t="s">
        <v>46</v>
      </c>
      <c r="BQ54" t="s">
        <v>46</v>
      </c>
      <c r="BR54">
        <v>1</v>
      </c>
      <c r="BT54" t="s">
        <v>612</v>
      </c>
      <c r="BU54">
        <v>-1</v>
      </c>
      <c r="BV54" t="s">
        <v>47</v>
      </c>
      <c r="BW54" t="s">
        <v>63</v>
      </c>
      <c r="BX54" t="s">
        <v>63</v>
      </c>
      <c r="BY54" t="s">
        <v>63</v>
      </c>
      <c r="BZ54" t="s">
        <v>63</v>
      </c>
    </row>
    <row r="55" spans="1:78">
      <c r="A55" t="s">
        <v>613</v>
      </c>
      <c r="B55" t="s">
        <v>614</v>
      </c>
      <c r="C55" t="s">
        <v>614</v>
      </c>
      <c r="D55">
        <v>1</v>
      </c>
      <c r="E55" t="s">
        <v>615</v>
      </c>
      <c r="F55" t="s">
        <v>616</v>
      </c>
      <c r="G55">
        <v>0.88888888888888884</v>
      </c>
      <c r="H55" t="s">
        <v>615</v>
      </c>
      <c r="J55">
        <v>-2</v>
      </c>
      <c r="K55" t="s">
        <v>591</v>
      </c>
      <c r="L55" t="s">
        <v>591</v>
      </c>
      <c r="M55">
        <v>1</v>
      </c>
      <c r="N55" t="s">
        <v>617</v>
      </c>
      <c r="O55" t="s">
        <v>618</v>
      </c>
      <c r="P55">
        <v>0.53333333333333333</v>
      </c>
      <c r="S55">
        <v>2</v>
      </c>
      <c r="T55" t="s">
        <v>619</v>
      </c>
      <c r="U55" t="s">
        <v>619</v>
      </c>
      <c r="V55">
        <v>1</v>
      </c>
      <c r="W55" t="s">
        <v>620</v>
      </c>
      <c r="X55" t="s">
        <v>620</v>
      </c>
      <c r="Y55">
        <v>1</v>
      </c>
      <c r="Z55" t="s">
        <v>621</v>
      </c>
      <c r="AA55" t="s">
        <v>622</v>
      </c>
      <c r="AB55">
        <v>0.96551724137931039</v>
      </c>
      <c r="AD55" t="s">
        <v>623</v>
      </c>
      <c r="AE55">
        <v>-1</v>
      </c>
      <c r="AF55" t="s">
        <v>624</v>
      </c>
      <c r="AG55" t="s">
        <v>624</v>
      </c>
      <c r="AH55">
        <v>1</v>
      </c>
      <c r="AI55" t="s">
        <v>625</v>
      </c>
      <c r="AJ55" t="s">
        <v>625</v>
      </c>
      <c r="AK55">
        <v>1</v>
      </c>
      <c r="AL55" t="s">
        <v>626</v>
      </c>
      <c r="AM55" t="s">
        <v>626</v>
      </c>
      <c r="AN55">
        <v>1</v>
      </c>
      <c r="AO55" t="s">
        <v>627</v>
      </c>
      <c r="AP55" t="s">
        <v>627</v>
      </c>
      <c r="AQ55">
        <v>1</v>
      </c>
      <c r="AR55" t="s">
        <v>625</v>
      </c>
      <c r="AS55" t="s">
        <v>625</v>
      </c>
      <c r="AT55">
        <v>1</v>
      </c>
      <c r="AW55">
        <v>2</v>
      </c>
      <c r="AX55" t="s">
        <v>626</v>
      </c>
      <c r="AY55" t="s">
        <v>626</v>
      </c>
      <c r="AZ55">
        <v>1</v>
      </c>
      <c r="BC55">
        <v>2</v>
      </c>
      <c r="BD55" t="s">
        <v>627</v>
      </c>
      <c r="BE55" t="s">
        <v>627</v>
      </c>
      <c r="BF55">
        <v>1</v>
      </c>
      <c r="BI55">
        <v>2</v>
      </c>
      <c r="BL55">
        <v>2</v>
      </c>
      <c r="BO55">
        <v>2</v>
      </c>
      <c r="BP55" t="s">
        <v>46</v>
      </c>
      <c r="BQ55" t="s">
        <v>46</v>
      </c>
      <c r="BR55">
        <v>1</v>
      </c>
      <c r="BS55" t="s">
        <v>628</v>
      </c>
      <c r="BT55" t="s">
        <v>629</v>
      </c>
      <c r="BU55">
        <v>0.75167785234899331</v>
      </c>
      <c r="BV55" t="s">
        <v>47</v>
      </c>
      <c r="BW55" t="s">
        <v>109</v>
      </c>
      <c r="BX55" t="s">
        <v>63</v>
      </c>
      <c r="BY55" t="s">
        <v>64</v>
      </c>
      <c r="BZ55" t="s">
        <v>64</v>
      </c>
    </row>
    <row r="56" spans="1:78">
      <c r="A56" t="s">
        <v>630</v>
      </c>
      <c r="B56" t="s">
        <v>631</v>
      </c>
      <c r="C56" t="s">
        <v>631</v>
      </c>
      <c r="D56">
        <v>1</v>
      </c>
      <c r="E56" t="s">
        <v>615</v>
      </c>
      <c r="G56">
        <v>-2</v>
      </c>
      <c r="H56" t="s">
        <v>615</v>
      </c>
      <c r="J56">
        <v>-2</v>
      </c>
      <c r="L56" t="s">
        <v>615</v>
      </c>
      <c r="M56">
        <v>-1</v>
      </c>
      <c r="N56" t="s">
        <v>632</v>
      </c>
      <c r="O56" t="s">
        <v>632</v>
      </c>
      <c r="P56">
        <v>1</v>
      </c>
      <c r="S56">
        <v>2</v>
      </c>
      <c r="T56" t="s">
        <v>633</v>
      </c>
      <c r="U56" t="s">
        <v>633</v>
      </c>
      <c r="V56">
        <v>1</v>
      </c>
      <c r="W56" t="s">
        <v>634</v>
      </c>
      <c r="X56" t="s">
        <v>634</v>
      </c>
      <c r="Y56">
        <v>1</v>
      </c>
      <c r="Z56" t="s">
        <v>635</v>
      </c>
      <c r="AA56" t="s">
        <v>635</v>
      </c>
      <c r="AB56">
        <v>1</v>
      </c>
      <c r="AC56" t="s">
        <v>636</v>
      </c>
      <c r="AD56" t="s">
        <v>636</v>
      </c>
      <c r="AE56">
        <v>1</v>
      </c>
      <c r="AF56" t="s">
        <v>637</v>
      </c>
      <c r="AG56" t="s">
        <v>637</v>
      </c>
      <c r="AH56">
        <v>1</v>
      </c>
      <c r="AI56" t="s">
        <v>638</v>
      </c>
      <c r="AJ56" t="s">
        <v>638</v>
      </c>
      <c r="AK56">
        <v>1</v>
      </c>
      <c r="AL56" t="s">
        <v>639</v>
      </c>
      <c r="AM56" t="s">
        <v>639</v>
      </c>
      <c r="AN56">
        <v>1</v>
      </c>
      <c r="AO56" t="s">
        <v>640</v>
      </c>
      <c r="AP56" t="s">
        <v>640</v>
      </c>
      <c r="AQ56">
        <v>1</v>
      </c>
      <c r="AR56" t="s">
        <v>638</v>
      </c>
      <c r="AS56" t="s">
        <v>638</v>
      </c>
      <c r="AT56">
        <v>1</v>
      </c>
      <c r="AW56">
        <v>2</v>
      </c>
      <c r="AX56" t="s">
        <v>639</v>
      </c>
      <c r="AY56" t="s">
        <v>639</v>
      </c>
      <c r="AZ56">
        <v>1</v>
      </c>
      <c r="BC56">
        <v>2</v>
      </c>
      <c r="BD56" t="s">
        <v>640</v>
      </c>
      <c r="BE56" t="s">
        <v>640</v>
      </c>
      <c r="BF56">
        <v>1</v>
      </c>
      <c r="BI56">
        <v>2</v>
      </c>
      <c r="BL56">
        <v>2</v>
      </c>
      <c r="BO56">
        <v>2</v>
      </c>
      <c r="BR56">
        <v>2</v>
      </c>
      <c r="BU56">
        <v>2</v>
      </c>
      <c r="BV56" t="s">
        <v>47</v>
      </c>
      <c r="BW56" t="s">
        <v>63</v>
      </c>
      <c r="BX56" t="s">
        <v>63</v>
      </c>
      <c r="BY56" t="s">
        <v>63</v>
      </c>
      <c r="BZ56" t="s">
        <v>63</v>
      </c>
    </row>
    <row r="57" spans="1:78">
      <c r="A57" t="s">
        <v>641</v>
      </c>
      <c r="B57" t="s">
        <v>66</v>
      </c>
      <c r="C57" t="s">
        <v>33</v>
      </c>
      <c r="D57">
        <v>1</v>
      </c>
      <c r="E57" t="s">
        <v>642</v>
      </c>
      <c r="F57" t="s">
        <v>642</v>
      </c>
      <c r="G57">
        <v>1</v>
      </c>
      <c r="H57" t="s">
        <v>642</v>
      </c>
      <c r="J57">
        <v>-2</v>
      </c>
      <c r="K57" t="s">
        <v>538</v>
      </c>
      <c r="L57" t="s">
        <v>364</v>
      </c>
      <c r="M57">
        <v>0.88888888888888884</v>
      </c>
      <c r="O57" t="s">
        <v>643</v>
      </c>
      <c r="P57">
        <v>-1</v>
      </c>
      <c r="Q57" t="s">
        <v>644</v>
      </c>
      <c r="R57" t="s">
        <v>645</v>
      </c>
      <c r="S57">
        <v>0.47222222222222221</v>
      </c>
      <c r="T57" t="s">
        <v>646</v>
      </c>
      <c r="U57" t="s">
        <v>646</v>
      </c>
      <c r="V57">
        <v>1</v>
      </c>
      <c r="X57" t="s">
        <v>647</v>
      </c>
      <c r="Y57">
        <v>-1</v>
      </c>
      <c r="AA57" t="s">
        <v>648</v>
      </c>
      <c r="AB57">
        <v>-1</v>
      </c>
      <c r="AC57" t="s">
        <v>649</v>
      </c>
      <c r="AD57" t="s">
        <v>649</v>
      </c>
      <c r="AE57">
        <v>1</v>
      </c>
      <c r="AF57" t="s">
        <v>650</v>
      </c>
      <c r="AG57" t="s">
        <v>650</v>
      </c>
      <c r="AH57">
        <v>1</v>
      </c>
      <c r="AI57" t="s">
        <v>651</v>
      </c>
      <c r="AJ57" t="s">
        <v>651</v>
      </c>
      <c r="AK57">
        <v>1</v>
      </c>
      <c r="AL57" t="s">
        <v>652</v>
      </c>
      <c r="AM57" t="s">
        <v>652</v>
      </c>
      <c r="AN57">
        <v>1</v>
      </c>
      <c r="AO57" t="s">
        <v>653</v>
      </c>
      <c r="AP57" t="s">
        <v>653</v>
      </c>
      <c r="AQ57">
        <v>1</v>
      </c>
      <c r="AR57" t="s">
        <v>651</v>
      </c>
      <c r="AS57" t="s">
        <v>651</v>
      </c>
      <c r="AT57">
        <v>1</v>
      </c>
      <c r="AW57">
        <v>2</v>
      </c>
      <c r="AX57" t="s">
        <v>652</v>
      </c>
      <c r="AY57" t="s">
        <v>652</v>
      </c>
      <c r="AZ57">
        <v>1</v>
      </c>
      <c r="BC57">
        <v>2</v>
      </c>
      <c r="BD57" t="s">
        <v>653</v>
      </c>
      <c r="BE57" t="s">
        <v>653</v>
      </c>
      <c r="BF57">
        <v>1</v>
      </c>
      <c r="BI57">
        <v>2</v>
      </c>
      <c r="BL57">
        <v>2</v>
      </c>
      <c r="BO57">
        <v>2</v>
      </c>
      <c r="BP57" t="s">
        <v>46</v>
      </c>
      <c r="BQ57" t="s">
        <v>46</v>
      </c>
      <c r="BR57">
        <v>1</v>
      </c>
      <c r="BU57">
        <v>2</v>
      </c>
      <c r="BV57" t="s">
        <v>83</v>
      </c>
      <c r="BW57" t="s">
        <v>109</v>
      </c>
      <c r="BX57" t="s">
        <v>85</v>
      </c>
      <c r="BY57" t="s">
        <v>85</v>
      </c>
      <c r="BZ57" t="s">
        <v>86</v>
      </c>
    </row>
    <row r="58" spans="1:78">
      <c r="A58" t="s">
        <v>654</v>
      </c>
      <c r="B58" t="s">
        <v>33</v>
      </c>
      <c r="C58" t="s">
        <v>33</v>
      </c>
      <c r="D58">
        <v>1</v>
      </c>
      <c r="E58" t="s">
        <v>515</v>
      </c>
      <c r="F58" t="s">
        <v>515</v>
      </c>
      <c r="G58">
        <v>1</v>
      </c>
      <c r="J58">
        <v>2</v>
      </c>
      <c r="K58" t="s">
        <v>35</v>
      </c>
      <c r="L58" t="s">
        <v>35</v>
      </c>
      <c r="M58">
        <v>1</v>
      </c>
      <c r="P58">
        <v>2</v>
      </c>
      <c r="R58" t="s">
        <v>655</v>
      </c>
      <c r="S58">
        <v>-1</v>
      </c>
      <c r="T58" t="s">
        <v>656</v>
      </c>
      <c r="U58" t="s">
        <v>657</v>
      </c>
      <c r="V58">
        <v>0.81818181818181812</v>
      </c>
      <c r="Y58">
        <v>2</v>
      </c>
      <c r="Z58" t="s">
        <v>658</v>
      </c>
      <c r="AA58" t="s">
        <v>658</v>
      </c>
      <c r="AB58">
        <v>1</v>
      </c>
      <c r="AC58" t="s">
        <v>659</v>
      </c>
      <c r="AD58" t="s">
        <v>660</v>
      </c>
      <c r="AE58">
        <v>0.83333333333333337</v>
      </c>
      <c r="AH58">
        <v>2</v>
      </c>
      <c r="AI58" t="s">
        <v>137</v>
      </c>
      <c r="AJ58" t="s">
        <v>137</v>
      </c>
      <c r="AK58">
        <v>1</v>
      </c>
      <c r="AN58">
        <v>2</v>
      </c>
      <c r="AQ58">
        <v>2</v>
      </c>
      <c r="AT58">
        <v>2</v>
      </c>
      <c r="AW58">
        <v>2</v>
      </c>
      <c r="AZ58">
        <v>2</v>
      </c>
      <c r="BC58">
        <v>2</v>
      </c>
      <c r="BF58">
        <v>2</v>
      </c>
      <c r="BI58">
        <v>2</v>
      </c>
      <c r="BL58">
        <v>2</v>
      </c>
      <c r="BN58" t="s">
        <v>137</v>
      </c>
      <c r="BO58">
        <v>-1</v>
      </c>
      <c r="BP58" t="s">
        <v>46</v>
      </c>
      <c r="BQ58" t="s">
        <v>46</v>
      </c>
      <c r="BR58">
        <v>1</v>
      </c>
      <c r="BU58">
        <v>2</v>
      </c>
      <c r="BV58" t="s">
        <v>83</v>
      </c>
      <c r="BW58" t="s">
        <v>86</v>
      </c>
      <c r="BX58" t="s">
        <v>64</v>
      </c>
      <c r="BY58" t="s">
        <v>64</v>
      </c>
      <c r="BZ58" t="s">
        <v>64</v>
      </c>
    </row>
    <row r="59" spans="1:78">
      <c r="A59" t="s">
        <v>661</v>
      </c>
      <c r="B59" t="s">
        <v>662</v>
      </c>
      <c r="C59" t="s">
        <v>50</v>
      </c>
      <c r="D59">
        <v>1</v>
      </c>
      <c r="E59" t="s">
        <v>663</v>
      </c>
      <c r="F59" t="s">
        <v>663</v>
      </c>
      <c r="G59">
        <v>1</v>
      </c>
      <c r="H59" t="s">
        <v>663</v>
      </c>
      <c r="J59">
        <v>-2</v>
      </c>
      <c r="K59" t="s">
        <v>340</v>
      </c>
      <c r="L59" t="s">
        <v>340</v>
      </c>
      <c r="M59">
        <v>1</v>
      </c>
      <c r="P59">
        <v>2</v>
      </c>
      <c r="S59">
        <v>2</v>
      </c>
      <c r="T59" t="s">
        <v>664</v>
      </c>
      <c r="U59" t="s">
        <v>665</v>
      </c>
      <c r="V59">
        <v>3.703703703703709E-2</v>
      </c>
      <c r="W59" t="s">
        <v>543</v>
      </c>
      <c r="Y59">
        <v>-2</v>
      </c>
      <c r="Z59" t="s">
        <v>666</v>
      </c>
      <c r="AB59">
        <v>-2</v>
      </c>
      <c r="AC59" t="s">
        <v>667</v>
      </c>
      <c r="AE59">
        <v>-2</v>
      </c>
      <c r="AF59" t="s">
        <v>668</v>
      </c>
      <c r="AG59" t="s">
        <v>669</v>
      </c>
      <c r="AH59">
        <v>0.9285714285714286</v>
      </c>
      <c r="AI59" t="s">
        <v>670</v>
      </c>
      <c r="AJ59" t="s">
        <v>670</v>
      </c>
      <c r="AK59">
        <v>1</v>
      </c>
      <c r="AM59" t="s">
        <v>671</v>
      </c>
      <c r="AN59">
        <v>-1</v>
      </c>
      <c r="AO59" t="s">
        <v>672</v>
      </c>
      <c r="AP59" t="s">
        <v>672</v>
      </c>
      <c r="AQ59">
        <v>1</v>
      </c>
      <c r="AR59" t="s">
        <v>670</v>
      </c>
      <c r="AS59" t="s">
        <v>670</v>
      </c>
      <c r="AT59">
        <v>1</v>
      </c>
      <c r="AW59">
        <v>2</v>
      </c>
      <c r="AY59" t="s">
        <v>671</v>
      </c>
      <c r="AZ59">
        <v>-1</v>
      </c>
      <c r="BC59">
        <v>2</v>
      </c>
      <c r="BD59" t="s">
        <v>672</v>
      </c>
      <c r="BE59" t="s">
        <v>672</v>
      </c>
      <c r="BF59">
        <v>1</v>
      </c>
      <c r="BI59">
        <v>2</v>
      </c>
      <c r="BL59">
        <v>2</v>
      </c>
      <c r="BO59">
        <v>2</v>
      </c>
      <c r="BP59" t="s">
        <v>46</v>
      </c>
      <c r="BQ59" t="s">
        <v>46</v>
      </c>
      <c r="BR59">
        <v>1</v>
      </c>
      <c r="BU59">
        <v>2</v>
      </c>
      <c r="BV59" t="s">
        <v>83</v>
      </c>
      <c r="BW59" t="s">
        <v>84</v>
      </c>
      <c r="BX59" t="s">
        <v>412</v>
      </c>
      <c r="BY59" t="s">
        <v>412</v>
      </c>
      <c r="BZ59" t="s">
        <v>412</v>
      </c>
    </row>
    <row r="60" spans="1:78">
      <c r="A60" t="s">
        <v>673</v>
      </c>
      <c r="B60" t="s">
        <v>363</v>
      </c>
      <c r="C60" t="s">
        <v>50</v>
      </c>
      <c r="D60">
        <v>1</v>
      </c>
      <c r="E60" t="s">
        <v>674</v>
      </c>
      <c r="F60" t="s">
        <v>674</v>
      </c>
      <c r="G60">
        <v>1</v>
      </c>
      <c r="H60" t="s">
        <v>674</v>
      </c>
      <c r="J60">
        <v>-2</v>
      </c>
      <c r="M60">
        <v>2</v>
      </c>
      <c r="N60" t="s">
        <v>675</v>
      </c>
      <c r="O60" t="s">
        <v>675</v>
      </c>
      <c r="P60">
        <v>1</v>
      </c>
      <c r="R60" t="s">
        <v>676</v>
      </c>
      <c r="S60">
        <v>-1</v>
      </c>
      <c r="T60" t="s">
        <v>677</v>
      </c>
      <c r="U60" t="s">
        <v>678</v>
      </c>
      <c r="V60">
        <v>0.27777777777777779</v>
      </c>
      <c r="W60" t="s">
        <v>679</v>
      </c>
      <c r="X60" t="s">
        <v>679</v>
      </c>
      <c r="Y60">
        <v>1</v>
      </c>
      <c r="Z60" t="s">
        <v>680</v>
      </c>
      <c r="AA60" t="s">
        <v>681</v>
      </c>
      <c r="AB60">
        <v>1</v>
      </c>
      <c r="AC60" t="s">
        <v>682</v>
      </c>
      <c r="AD60" t="s">
        <v>682</v>
      </c>
      <c r="AE60">
        <v>1</v>
      </c>
      <c r="AF60" t="s">
        <v>683</v>
      </c>
      <c r="AG60" t="s">
        <v>684</v>
      </c>
      <c r="AH60">
        <v>0.82352941176470584</v>
      </c>
      <c r="AI60" t="s">
        <v>685</v>
      </c>
      <c r="AJ60" t="s">
        <v>685</v>
      </c>
      <c r="AK60">
        <v>1</v>
      </c>
      <c r="AL60" t="s">
        <v>686</v>
      </c>
      <c r="AM60" t="s">
        <v>686</v>
      </c>
      <c r="AN60">
        <v>1</v>
      </c>
      <c r="AO60" t="s">
        <v>687</v>
      </c>
      <c r="AP60" t="s">
        <v>687</v>
      </c>
      <c r="AQ60">
        <v>1</v>
      </c>
      <c r="AT60">
        <v>2</v>
      </c>
      <c r="AU60" t="s">
        <v>685</v>
      </c>
      <c r="AV60" t="s">
        <v>685</v>
      </c>
      <c r="AW60">
        <v>1</v>
      </c>
      <c r="AZ60">
        <v>2</v>
      </c>
      <c r="BA60" t="s">
        <v>686</v>
      </c>
      <c r="BB60" t="s">
        <v>686</v>
      </c>
      <c r="BC60">
        <v>1</v>
      </c>
      <c r="BF60">
        <v>2</v>
      </c>
      <c r="BG60" t="s">
        <v>687</v>
      </c>
      <c r="BH60" t="s">
        <v>687</v>
      </c>
      <c r="BI60">
        <v>1</v>
      </c>
      <c r="BL60">
        <v>2</v>
      </c>
      <c r="BO60">
        <v>2</v>
      </c>
      <c r="BP60" t="s">
        <v>204</v>
      </c>
      <c r="BQ60" t="s">
        <v>204</v>
      </c>
      <c r="BR60">
        <v>1</v>
      </c>
      <c r="BU60">
        <v>2</v>
      </c>
      <c r="BV60" t="s">
        <v>83</v>
      </c>
      <c r="BW60" t="s">
        <v>86</v>
      </c>
      <c r="BX60" t="s">
        <v>63</v>
      </c>
      <c r="BY60" t="s">
        <v>63</v>
      </c>
      <c r="BZ60" t="s">
        <v>64</v>
      </c>
    </row>
    <row r="61" spans="1:78">
      <c r="A61" t="s">
        <v>688</v>
      </c>
      <c r="B61" t="s">
        <v>33</v>
      </c>
      <c r="C61" t="s">
        <v>33</v>
      </c>
      <c r="D61">
        <v>1</v>
      </c>
      <c r="E61" t="s">
        <v>689</v>
      </c>
      <c r="F61" t="s">
        <v>689</v>
      </c>
      <c r="G61">
        <v>1</v>
      </c>
      <c r="H61" t="s">
        <v>689</v>
      </c>
      <c r="J61">
        <v>-2</v>
      </c>
      <c r="K61" t="s">
        <v>35</v>
      </c>
      <c r="L61" t="s">
        <v>35</v>
      </c>
      <c r="M61">
        <v>1</v>
      </c>
      <c r="N61" t="s">
        <v>690</v>
      </c>
      <c r="O61" t="s">
        <v>690</v>
      </c>
      <c r="P61">
        <v>1</v>
      </c>
      <c r="S61">
        <v>2</v>
      </c>
      <c r="T61" t="s">
        <v>691</v>
      </c>
      <c r="U61" t="s">
        <v>692</v>
      </c>
      <c r="V61">
        <v>0.44444444444444442</v>
      </c>
      <c r="W61" t="s">
        <v>693</v>
      </c>
      <c r="X61" t="s">
        <v>693</v>
      </c>
      <c r="Y61">
        <v>1</v>
      </c>
      <c r="Z61" t="s">
        <v>694</v>
      </c>
      <c r="AA61" t="s">
        <v>695</v>
      </c>
      <c r="AB61">
        <v>0.13636363636363641</v>
      </c>
      <c r="AE61">
        <v>2</v>
      </c>
      <c r="AF61" t="s">
        <v>696</v>
      </c>
      <c r="AG61" t="s">
        <v>696</v>
      </c>
      <c r="AH61">
        <v>1</v>
      </c>
      <c r="AI61" t="s">
        <v>697</v>
      </c>
      <c r="AJ61" t="s">
        <v>697</v>
      </c>
      <c r="AK61">
        <v>1</v>
      </c>
      <c r="AL61" t="s">
        <v>698</v>
      </c>
      <c r="AM61" t="s">
        <v>698</v>
      </c>
      <c r="AN61">
        <v>1</v>
      </c>
      <c r="AO61" t="s">
        <v>699</v>
      </c>
      <c r="AP61" t="s">
        <v>699</v>
      </c>
      <c r="AQ61">
        <v>1</v>
      </c>
      <c r="AR61" t="s">
        <v>697</v>
      </c>
      <c r="AS61" t="s">
        <v>697</v>
      </c>
      <c r="AT61">
        <v>1</v>
      </c>
      <c r="AW61">
        <v>2</v>
      </c>
      <c r="AX61" t="s">
        <v>698</v>
      </c>
      <c r="AY61" t="s">
        <v>698</v>
      </c>
      <c r="AZ61">
        <v>1</v>
      </c>
      <c r="BC61">
        <v>2</v>
      </c>
      <c r="BD61" t="s">
        <v>699</v>
      </c>
      <c r="BE61" t="s">
        <v>699</v>
      </c>
      <c r="BF61">
        <v>1</v>
      </c>
      <c r="BI61">
        <v>2</v>
      </c>
      <c r="BL61">
        <v>2</v>
      </c>
      <c r="BO61">
        <v>2</v>
      </c>
      <c r="BP61" t="s">
        <v>46</v>
      </c>
      <c r="BQ61" t="s">
        <v>46</v>
      </c>
      <c r="BR61">
        <v>1</v>
      </c>
      <c r="BU61">
        <v>2</v>
      </c>
      <c r="BV61" t="s">
        <v>83</v>
      </c>
      <c r="BW61" t="s">
        <v>63</v>
      </c>
      <c r="BX61" t="s">
        <v>63</v>
      </c>
      <c r="BY61" t="s">
        <v>63</v>
      </c>
      <c r="BZ61" t="s">
        <v>64</v>
      </c>
    </row>
    <row r="62" spans="1:78">
      <c r="A62" t="s">
        <v>700</v>
      </c>
      <c r="B62" t="s">
        <v>701</v>
      </c>
      <c r="C62" t="s">
        <v>701</v>
      </c>
      <c r="D62">
        <v>1</v>
      </c>
      <c r="E62" t="s">
        <v>702</v>
      </c>
      <c r="F62" t="s">
        <v>702</v>
      </c>
      <c r="G62">
        <v>1</v>
      </c>
      <c r="H62" t="s">
        <v>268</v>
      </c>
      <c r="J62">
        <v>-2</v>
      </c>
      <c r="K62" t="s">
        <v>434</v>
      </c>
      <c r="M62">
        <v>-2</v>
      </c>
      <c r="N62" t="s">
        <v>703</v>
      </c>
      <c r="P62">
        <v>-2</v>
      </c>
      <c r="R62" t="s">
        <v>704</v>
      </c>
      <c r="S62">
        <v>-1</v>
      </c>
      <c r="T62" t="s">
        <v>705</v>
      </c>
      <c r="U62" t="s">
        <v>705</v>
      </c>
      <c r="V62">
        <v>1</v>
      </c>
      <c r="W62" t="s">
        <v>706</v>
      </c>
      <c r="X62" t="s">
        <v>706</v>
      </c>
      <c r="Y62">
        <v>1</v>
      </c>
      <c r="Z62" t="s">
        <v>707</v>
      </c>
      <c r="AA62" t="s">
        <v>708</v>
      </c>
      <c r="AB62">
        <v>0.75</v>
      </c>
      <c r="AE62">
        <v>2</v>
      </c>
      <c r="AF62" t="s">
        <v>709</v>
      </c>
      <c r="AG62" t="s">
        <v>710</v>
      </c>
      <c r="AH62">
        <v>0.85714285714285721</v>
      </c>
      <c r="AI62" t="s">
        <v>711</v>
      </c>
      <c r="AJ62" t="s">
        <v>711</v>
      </c>
      <c r="AK62">
        <v>1</v>
      </c>
      <c r="AM62" t="s">
        <v>712</v>
      </c>
      <c r="AN62">
        <v>-1</v>
      </c>
      <c r="AO62" t="s">
        <v>713</v>
      </c>
      <c r="AP62" t="s">
        <v>713</v>
      </c>
      <c r="AQ62">
        <v>1</v>
      </c>
      <c r="AS62" t="s">
        <v>711</v>
      </c>
      <c r="AT62">
        <v>-1</v>
      </c>
      <c r="AW62">
        <v>2</v>
      </c>
      <c r="AY62" t="s">
        <v>712</v>
      </c>
      <c r="AZ62">
        <v>-1</v>
      </c>
      <c r="BC62">
        <v>2</v>
      </c>
      <c r="BE62" t="s">
        <v>713</v>
      </c>
      <c r="BF62">
        <v>-1</v>
      </c>
      <c r="BI62">
        <v>2</v>
      </c>
      <c r="BL62">
        <v>2</v>
      </c>
      <c r="BO62">
        <v>2</v>
      </c>
      <c r="BP62" t="s">
        <v>204</v>
      </c>
      <c r="BQ62" t="s">
        <v>204</v>
      </c>
      <c r="BR62">
        <v>1</v>
      </c>
      <c r="BU62">
        <v>2</v>
      </c>
      <c r="BV62" t="s">
        <v>83</v>
      </c>
      <c r="BW62" t="s">
        <v>714</v>
      </c>
      <c r="BX62" t="s">
        <v>84</v>
      </c>
      <c r="BY62" t="s">
        <v>84</v>
      </c>
      <c r="BZ62" t="s">
        <v>84</v>
      </c>
    </row>
    <row r="63" spans="1:78">
      <c r="A63" t="s">
        <v>715</v>
      </c>
      <c r="B63" t="s">
        <v>701</v>
      </c>
      <c r="C63" t="s">
        <v>701</v>
      </c>
      <c r="D63">
        <v>1</v>
      </c>
      <c r="E63" t="s">
        <v>716</v>
      </c>
      <c r="F63" t="s">
        <v>716</v>
      </c>
      <c r="G63">
        <v>1</v>
      </c>
      <c r="H63" t="s">
        <v>717</v>
      </c>
      <c r="J63">
        <v>-2</v>
      </c>
      <c r="M63">
        <v>2</v>
      </c>
      <c r="P63">
        <v>2</v>
      </c>
      <c r="R63" t="s">
        <v>718</v>
      </c>
      <c r="S63">
        <v>-1</v>
      </c>
      <c r="T63" t="s">
        <v>705</v>
      </c>
      <c r="U63" t="s">
        <v>705</v>
      </c>
      <c r="V63">
        <v>1</v>
      </c>
      <c r="W63" t="s">
        <v>719</v>
      </c>
      <c r="X63" t="s">
        <v>720</v>
      </c>
      <c r="Y63">
        <v>0.625</v>
      </c>
      <c r="Z63" t="s">
        <v>707</v>
      </c>
      <c r="AA63" t="s">
        <v>708</v>
      </c>
      <c r="AB63">
        <v>0.75</v>
      </c>
      <c r="AE63">
        <v>2</v>
      </c>
      <c r="AF63" t="s">
        <v>721</v>
      </c>
      <c r="AG63" t="s">
        <v>710</v>
      </c>
      <c r="AH63">
        <v>0.3571428571428571</v>
      </c>
      <c r="AI63" t="s">
        <v>722</v>
      </c>
      <c r="AJ63" t="s">
        <v>711</v>
      </c>
      <c r="AK63">
        <v>0.75</v>
      </c>
      <c r="AL63" t="s">
        <v>712</v>
      </c>
      <c r="AM63" t="s">
        <v>712</v>
      </c>
      <c r="AN63">
        <v>1</v>
      </c>
      <c r="AO63" t="s">
        <v>723</v>
      </c>
      <c r="AP63" t="s">
        <v>713</v>
      </c>
      <c r="AQ63">
        <v>0.66666666666666674</v>
      </c>
      <c r="AR63" t="s">
        <v>722</v>
      </c>
      <c r="AS63" t="s">
        <v>711</v>
      </c>
      <c r="AT63">
        <v>0.75</v>
      </c>
      <c r="AW63">
        <v>2</v>
      </c>
      <c r="AX63" t="s">
        <v>712</v>
      </c>
      <c r="AY63" t="s">
        <v>712</v>
      </c>
      <c r="AZ63">
        <v>1</v>
      </c>
      <c r="BC63">
        <v>2</v>
      </c>
      <c r="BD63" t="s">
        <v>723</v>
      </c>
      <c r="BE63" t="s">
        <v>713</v>
      </c>
      <c r="BF63">
        <v>0.66666666666666674</v>
      </c>
      <c r="BI63">
        <v>2</v>
      </c>
      <c r="BL63">
        <v>2</v>
      </c>
      <c r="BO63">
        <v>2</v>
      </c>
      <c r="BP63" t="s">
        <v>204</v>
      </c>
      <c r="BQ63" t="s">
        <v>204</v>
      </c>
      <c r="BR63">
        <v>1</v>
      </c>
      <c r="BU63">
        <v>2</v>
      </c>
      <c r="BV63" t="s">
        <v>83</v>
      </c>
      <c r="BW63" t="s">
        <v>536</v>
      </c>
      <c r="BX63" t="s">
        <v>109</v>
      </c>
      <c r="BY63" t="s">
        <v>63</v>
      </c>
      <c r="BZ63" t="s">
        <v>64</v>
      </c>
    </row>
    <row r="64" spans="1:78">
      <c r="A64" t="s">
        <v>724</v>
      </c>
      <c r="B64" t="s">
        <v>725</v>
      </c>
      <c r="C64" t="s">
        <v>726</v>
      </c>
      <c r="D64">
        <v>0.90909090909090906</v>
      </c>
      <c r="E64" t="s">
        <v>689</v>
      </c>
      <c r="F64" t="s">
        <v>689</v>
      </c>
      <c r="G64">
        <v>1</v>
      </c>
      <c r="H64" t="s">
        <v>268</v>
      </c>
      <c r="J64">
        <v>-2</v>
      </c>
      <c r="M64">
        <v>2</v>
      </c>
      <c r="N64" t="s">
        <v>727</v>
      </c>
      <c r="O64" t="s">
        <v>727</v>
      </c>
      <c r="P64">
        <v>1</v>
      </c>
      <c r="S64">
        <v>2</v>
      </c>
      <c r="T64" t="s">
        <v>728</v>
      </c>
      <c r="U64" t="s">
        <v>728</v>
      </c>
      <c r="V64">
        <v>1</v>
      </c>
      <c r="W64" t="s">
        <v>729</v>
      </c>
      <c r="Y64">
        <v>-2</v>
      </c>
      <c r="Z64" t="s">
        <v>730</v>
      </c>
      <c r="AB64">
        <v>-2</v>
      </c>
      <c r="AC64" t="s">
        <v>731</v>
      </c>
      <c r="AE64">
        <v>-2</v>
      </c>
      <c r="AF64" t="s">
        <v>732</v>
      </c>
      <c r="AG64" t="s">
        <v>732</v>
      </c>
      <c r="AH64">
        <v>1</v>
      </c>
      <c r="AI64" t="s">
        <v>733</v>
      </c>
      <c r="AJ64" t="s">
        <v>733</v>
      </c>
      <c r="AK64">
        <v>1</v>
      </c>
      <c r="AN64">
        <v>2</v>
      </c>
      <c r="AO64" t="s">
        <v>734</v>
      </c>
      <c r="AP64" t="s">
        <v>734</v>
      </c>
      <c r="AQ64">
        <v>1</v>
      </c>
      <c r="AS64" t="s">
        <v>733</v>
      </c>
      <c r="AT64">
        <v>-1</v>
      </c>
      <c r="AW64">
        <v>2</v>
      </c>
      <c r="AY64" t="s">
        <v>735</v>
      </c>
      <c r="AZ64">
        <v>-1</v>
      </c>
      <c r="BC64">
        <v>2</v>
      </c>
      <c r="BE64" t="s">
        <v>734</v>
      </c>
      <c r="BF64">
        <v>-1</v>
      </c>
      <c r="BI64">
        <v>2</v>
      </c>
      <c r="BL64">
        <v>2</v>
      </c>
      <c r="BO64">
        <v>2</v>
      </c>
      <c r="BP64" t="s">
        <v>204</v>
      </c>
      <c r="BQ64" t="s">
        <v>204</v>
      </c>
      <c r="BR64">
        <v>1</v>
      </c>
      <c r="BU64">
        <v>2</v>
      </c>
      <c r="BV64" t="s">
        <v>83</v>
      </c>
      <c r="BW64" t="s">
        <v>84</v>
      </c>
      <c r="BX64" t="s">
        <v>412</v>
      </c>
      <c r="BY64" t="s">
        <v>412</v>
      </c>
      <c r="BZ64" t="s">
        <v>412</v>
      </c>
    </row>
    <row r="65" spans="1:78">
      <c r="A65" t="s">
        <v>736</v>
      </c>
      <c r="B65" t="s">
        <v>631</v>
      </c>
      <c r="C65" t="s">
        <v>631</v>
      </c>
      <c r="D65">
        <v>1</v>
      </c>
      <c r="E65" t="s">
        <v>737</v>
      </c>
      <c r="F65" t="s">
        <v>737</v>
      </c>
      <c r="G65">
        <v>1</v>
      </c>
      <c r="J65">
        <v>2</v>
      </c>
      <c r="M65">
        <v>2</v>
      </c>
      <c r="P65">
        <v>2</v>
      </c>
      <c r="R65" t="s">
        <v>738</v>
      </c>
      <c r="S65">
        <v>-1</v>
      </c>
      <c r="U65" t="s">
        <v>739</v>
      </c>
      <c r="V65">
        <v>-1</v>
      </c>
      <c r="Y65">
        <v>2</v>
      </c>
      <c r="AB65">
        <v>2</v>
      </c>
      <c r="AE65">
        <v>2</v>
      </c>
      <c r="AF65" t="s">
        <v>740</v>
      </c>
      <c r="AH65">
        <v>-2</v>
      </c>
      <c r="AI65" t="s">
        <v>741</v>
      </c>
      <c r="AJ65" t="s">
        <v>742</v>
      </c>
      <c r="AK65">
        <v>0.4</v>
      </c>
      <c r="AN65">
        <v>2</v>
      </c>
      <c r="AP65" t="s">
        <v>743</v>
      </c>
      <c r="AQ65">
        <v>-1</v>
      </c>
      <c r="AR65" t="s">
        <v>741</v>
      </c>
      <c r="AS65" t="s">
        <v>742</v>
      </c>
      <c r="AT65">
        <v>0.4</v>
      </c>
      <c r="AW65">
        <v>2</v>
      </c>
      <c r="AZ65">
        <v>2</v>
      </c>
      <c r="BC65">
        <v>2</v>
      </c>
      <c r="BE65" t="s">
        <v>743</v>
      </c>
      <c r="BF65">
        <v>-1</v>
      </c>
      <c r="BI65">
        <v>2</v>
      </c>
      <c r="BL65">
        <v>2</v>
      </c>
      <c r="BO65">
        <v>2</v>
      </c>
      <c r="BP65" t="s">
        <v>98</v>
      </c>
      <c r="BQ65" t="s">
        <v>98</v>
      </c>
      <c r="BR65">
        <v>1</v>
      </c>
      <c r="BU65">
        <v>2</v>
      </c>
      <c r="BV65" t="s">
        <v>83</v>
      </c>
      <c r="BW65" t="s">
        <v>412</v>
      </c>
      <c r="BX65" t="s">
        <v>412</v>
      </c>
      <c r="BY65" t="s">
        <v>412</v>
      </c>
      <c r="BZ65" t="s">
        <v>85</v>
      </c>
    </row>
    <row r="66" spans="1:78">
      <c r="A66" t="s">
        <v>744</v>
      </c>
      <c r="B66" t="s">
        <v>745</v>
      </c>
      <c r="C66" t="s">
        <v>746</v>
      </c>
      <c r="D66">
        <v>0.8125</v>
      </c>
      <c r="F66" t="s">
        <v>434</v>
      </c>
      <c r="G66">
        <v>-1</v>
      </c>
      <c r="J66">
        <v>2</v>
      </c>
      <c r="K66" t="s">
        <v>434</v>
      </c>
      <c r="M66">
        <v>-2</v>
      </c>
      <c r="N66" t="s">
        <v>747</v>
      </c>
      <c r="P66">
        <v>-2</v>
      </c>
      <c r="S66">
        <v>2</v>
      </c>
      <c r="T66" t="s">
        <v>748</v>
      </c>
      <c r="U66" t="s">
        <v>749</v>
      </c>
      <c r="V66">
        <v>0</v>
      </c>
      <c r="W66" t="s">
        <v>750</v>
      </c>
      <c r="Y66">
        <v>-2</v>
      </c>
      <c r="Z66" t="s">
        <v>751</v>
      </c>
      <c r="AB66">
        <v>-2</v>
      </c>
      <c r="AC66" t="s">
        <v>752</v>
      </c>
      <c r="AE66">
        <v>-2</v>
      </c>
      <c r="AF66" t="s">
        <v>753</v>
      </c>
      <c r="AG66" t="s">
        <v>753</v>
      </c>
      <c r="AH66">
        <v>1</v>
      </c>
      <c r="AI66" t="s">
        <v>754</v>
      </c>
      <c r="AJ66" t="s">
        <v>754</v>
      </c>
      <c r="AK66">
        <v>1</v>
      </c>
      <c r="AL66" t="s">
        <v>755</v>
      </c>
      <c r="AM66" t="s">
        <v>756</v>
      </c>
      <c r="AN66">
        <v>0.8</v>
      </c>
      <c r="AO66" t="s">
        <v>757</v>
      </c>
      <c r="AP66" t="s">
        <v>757</v>
      </c>
      <c r="AQ66">
        <v>1</v>
      </c>
      <c r="AR66" t="s">
        <v>754</v>
      </c>
      <c r="AS66" t="s">
        <v>754</v>
      </c>
      <c r="AT66">
        <v>1</v>
      </c>
      <c r="AW66">
        <v>2</v>
      </c>
      <c r="AX66" t="s">
        <v>755</v>
      </c>
      <c r="AY66" t="s">
        <v>756</v>
      </c>
      <c r="AZ66">
        <v>0.8</v>
      </c>
      <c r="BC66">
        <v>2</v>
      </c>
      <c r="BD66" t="s">
        <v>757</v>
      </c>
      <c r="BE66" t="s">
        <v>757</v>
      </c>
      <c r="BF66">
        <v>1</v>
      </c>
      <c r="BI66">
        <v>2</v>
      </c>
      <c r="BL66">
        <v>2</v>
      </c>
      <c r="BO66">
        <v>2</v>
      </c>
      <c r="BP66" t="s">
        <v>204</v>
      </c>
      <c r="BQ66" t="s">
        <v>204</v>
      </c>
      <c r="BR66">
        <v>1</v>
      </c>
      <c r="BU66">
        <v>2</v>
      </c>
      <c r="BV66" t="s">
        <v>83</v>
      </c>
      <c r="BW66" t="s">
        <v>714</v>
      </c>
      <c r="BX66" t="s">
        <v>412</v>
      </c>
      <c r="BY66" t="s">
        <v>412</v>
      </c>
      <c r="BZ66" t="s">
        <v>412</v>
      </c>
    </row>
    <row r="67" spans="1:78">
      <c r="A67" t="s">
        <v>758</v>
      </c>
      <c r="B67" t="s">
        <v>33</v>
      </c>
      <c r="C67" t="s">
        <v>33</v>
      </c>
      <c r="D67">
        <v>1</v>
      </c>
      <c r="E67" t="s">
        <v>674</v>
      </c>
      <c r="F67" t="s">
        <v>674</v>
      </c>
      <c r="G67">
        <v>1</v>
      </c>
      <c r="J67">
        <v>2</v>
      </c>
      <c r="K67" t="s">
        <v>35</v>
      </c>
      <c r="L67" t="s">
        <v>35</v>
      </c>
      <c r="M67">
        <v>1</v>
      </c>
      <c r="P67">
        <v>2</v>
      </c>
      <c r="R67" t="s">
        <v>759</v>
      </c>
      <c r="S67">
        <v>-1</v>
      </c>
      <c r="T67" t="s">
        <v>760</v>
      </c>
      <c r="U67" t="s">
        <v>760</v>
      </c>
      <c r="V67">
        <v>1</v>
      </c>
      <c r="W67" t="s">
        <v>761</v>
      </c>
      <c r="X67" t="s">
        <v>761</v>
      </c>
      <c r="Y67">
        <v>1</v>
      </c>
      <c r="Z67" t="s">
        <v>762</v>
      </c>
      <c r="AA67" t="s">
        <v>763</v>
      </c>
      <c r="AB67">
        <v>1</v>
      </c>
      <c r="AC67" t="s">
        <v>764</v>
      </c>
      <c r="AD67" t="s">
        <v>765</v>
      </c>
      <c r="AE67">
        <v>0.83333333333333337</v>
      </c>
      <c r="AH67">
        <v>2</v>
      </c>
      <c r="AI67" t="s">
        <v>766</v>
      </c>
      <c r="AJ67" t="s">
        <v>766</v>
      </c>
      <c r="AK67">
        <v>1</v>
      </c>
      <c r="AL67" t="s">
        <v>766</v>
      </c>
      <c r="AN67">
        <v>-2</v>
      </c>
      <c r="AQ67">
        <v>2</v>
      </c>
      <c r="AT67">
        <v>2</v>
      </c>
      <c r="AW67">
        <v>2</v>
      </c>
      <c r="AZ67">
        <v>2</v>
      </c>
      <c r="BC67">
        <v>2</v>
      </c>
      <c r="BF67">
        <v>2</v>
      </c>
      <c r="BI67">
        <v>2</v>
      </c>
      <c r="BJ67" t="s">
        <v>766</v>
      </c>
      <c r="BK67" t="s">
        <v>766</v>
      </c>
      <c r="BL67">
        <v>1</v>
      </c>
      <c r="BO67">
        <v>2</v>
      </c>
      <c r="BP67" t="s">
        <v>46</v>
      </c>
      <c r="BQ67" t="s">
        <v>46</v>
      </c>
      <c r="BR67">
        <v>1</v>
      </c>
      <c r="BS67" t="s">
        <v>767</v>
      </c>
      <c r="BU67">
        <v>-2</v>
      </c>
      <c r="BV67" t="s">
        <v>83</v>
      </c>
      <c r="BW67" t="s">
        <v>86</v>
      </c>
      <c r="BX67" t="s">
        <v>63</v>
      </c>
      <c r="BY67" t="s">
        <v>63</v>
      </c>
      <c r="BZ67" t="s">
        <v>63</v>
      </c>
    </row>
    <row r="68" spans="1:78">
      <c r="A68" t="s">
        <v>768</v>
      </c>
      <c r="B68" t="s">
        <v>33</v>
      </c>
      <c r="C68" t="s">
        <v>33</v>
      </c>
      <c r="D68">
        <v>1</v>
      </c>
      <c r="E68" t="s">
        <v>364</v>
      </c>
      <c r="F68" t="s">
        <v>364</v>
      </c>
      <c r="G68">
        <v>1</v>
      </c>
      <c r="J68">
        <v>2</v>
      </c>
      <c r="K68" t="s">
        <v>35</v>
      </c>
      <c r="L68" t="s">
        <v>35</v>
      </c>
      <c r="M68">
        <v>1</v>
      </c>
      <c r="P68">
        <v>2</v>
      </c>
      <c r="S68">
        <v>2</v>
      </c>
      <c r="T68" t="s">
        <v>769</v>
      </c>
      <c r="U68" t="s">
        <v>769</v>
      </c>
      <c r="V68">
        <v>1</v>
      </c>
      <c r="W68" t="s">
        <v>770</v>
      </c>
      <c r="X68" t="s">
        <v>770</v>
      </c>
      <c r="Y68">
        <v>1</v>
      </c>
      <c r="Z68" t="s">
        <v>771</v>
      </c>
      <c r="AA68" t="s">
        <v>772</v>
      </c>
      <c r="AB68">
        <v>0.64705882352941169</v>
      </c>
      <c r="AC68" t="s">
        <v>773</v>
      </c>
      <c r="AD68" t="s">
        <v>774</v>
      </c>
      <c r="AE68">
        <v>0.75</v>
      </c>
      <c r="AF68" t="s">
        <v>775</v>
      </c>
      <c r="AG68" t="s">
        <v>775</v>
      </c>
      <c r="AH68">
        <v>1</v>
      </c>
      <c r="AI68" t="s">
        <v>776</v>
      </c>
      <c r="AJ68" t="s">
        <v>776</v>
      </c>
      <c r="AK68">
        <v>1</v>
      </c>
      <c r="AL68" t="s">
        <v>338</v>
      </c>
      <c r="AM68" t="s">
        <v>338</v>
      </c>
      <c r="AN68">
        <v>1</v>
      </c>
      <c r="AO68" t="s">
        <v>777</v>
      </c>
      <c r="AP68" t="s">
        <v>777</v>
      </c>
      <c r="AQ68">
        <v>1</v>
      </c>
      <c r="AR68" t="s">
        <v>776</v>
      </c>
      <c r="AS68" t="s">
        <v>776</v>
      </c>
      <c r="AT68">
        <v>1</v>
      </c>
      <c r="AW68">
        <v>2</v>
      </c>
      <c r="AX68" t="s">
        <v>338</v>
      </c>
      <c r="AY68" t="s">
        <v>338</v>
      </c>
      <c r="AZ68">
        <v>1</v>
      </c>
      <c r="BC68">
        <v>2</v>
      </c>
      <c r="BD68" t="s">
        <v>777</v>
      </c>
      <c r="BE68" t="s">
        <v>777</v>
      </c>
      <c r="BF68">
        <v>1</v>
      </c>
      <c r="BI68">
        <v>2</v>
      </c>
      <c r="BL68">
        <v>2</v>
      </c>
      <c r="BO68">
        <v>2</v>
      </c>
      <c r="BP68" t="s">
        <v>46</v>
      </c>
      <c r="BQ68" t="s">
        <v>46</v>
      </c>
      <c r="BR68">
        <v>1</v>
      </c>
      <c r="BU68">
        <v>2</v>
      </c>
      <c r="BV68" t="s">
        <v>83</v>
      </c>
      <c r="BW68" t="s">
        <v>64</v>
      </c>
      <c r="BX68" t="s">
        <v>48</v>
      </c>
      <c r="BY68" t="s">
        <v>502</v>
      </c>
      <c r="BZ68" t="s">
        <v>502</v>
      </c>
    </row>
    <row r="69" spans="1:78">
      <c r="A69" t="s">
        <v>778</v>
      </c>
      <c r="B69" t="s">
        <v>66</v>
      </c>
      <c r="C69" t="s">
        <v>33</v>
      </c>
      <c r="D69">
        <v>1</v>
      </c>
      <c r="E69" t="s">
        <v>364</v>
      </c>
      <c r="F69" t="s">
        <v>364</v>
      </c>
      <c r="G69">
        <v>1</v>
      </c>
      <c r="H69" t="s">
        <v>364</v>
      </c>
      <c r="J69">
        <v>-2</v>
      </c>
      <c r="K69" t="s">
        <v>35</v>
      </c>
      <c r="L69" t="s">
        <v>35</v>
      </c>
      <c r="M69">
        <v>1</v>
      </c>
      <c r="N69" t="s">
        <v>779</v>
      </c>
      <c r="O69" t="s">
        <v>779</v>
      </c>
      <c r="P69">
        <v>1</v>
      </c>
      <c r="Q69" t="s">
        <v>780</v>
      </c>
      <c r="R69" t="s">
        <v>781</v>
      </c>
      <c r="S69">
        <v>1</v>
      </c>
      <c r="T69" t="s">
        <v>782</v>
      </c>
      <c r="U69" t="s">
        <v>783</v>
      </c>
      <c r="V69">
        <v>1</v>
      </c>
      <c r="W69" t="s">
        <v>784</v>
      </c>
      <c r="X69" t="s">
        <v>784</v>
      </c>
      <c r="Y69">
        <v>1</v>
      </c>
      <c r="Z69" t="s">
        <v>785</v>
      </c>
      <c r="AA69" t="s">
        <v>786</v>
      </c>
      <c r="AB69">
        <v>1</v>
      </c>
      <c r="AC69" t="s">
        <v>787</v>
      </c>
      <c r="AD69" t="s">
        <v>787</v>
      </c>
      <c r="AE69">
        <v>1</v>
      </c>
      <c r="AF69" t="s">
        <v>788</v>
      </c>
      <c r="AG69" t="s">
        <v>788</v>
      </c>
      <c r="AH69">
        <v>1</v>
      </c>
      <c r="AI69" t="s">
        <v>789</v>
      </c>
      <c r="AJ69" t="s">
        <v>789</v>
      </c>
      <c r="AK69">
        <v>1</v>
      </c>
      <c r="AL69" t="s">
        <v>297</v>
      </c>
      <c r="AM69" t="s">
        <v>297</v>
      </c>
      <c r="AN69">
        <v>1</v>
      </c>
      <c r="AO69" t="s">
        <v>790</v>
      </c>
      <c r="AP69" t="s">
        <v>790</v>
      </c>
      <c r="AQ69">
        <v>1</v>
      </c>
      <c r="AR69" t="s">
        <v>789</v>
      </c>
      <c r="AS69" t="s">
        <v>789</v>
      </c>
      <c r="AT69">
        <v>1</v>
      </c>
      <c r="AW69">
        <v>2</v>
      </c>
      <c r="AX69" t="s">
        <v>297</v>
      </c>
      <c r="AY69" t="s">
        <v>297</v>
      </c>
      <c r="AZ69">
        <v>1</v>
      </c>
      <c r="BC69">
        <v>2</v>
      </c>
      <c r="BD69" t="s">
        <v>790</v>
      </c>
      <c r="BE69" t="s">
        <v>790</v>
      </c>
      <c r="BF69">
        <v>1</v>
      </c>
      <c r="BI69">
        <v>2</v>
      </c>
      <c r="BL69">
        <v>2</v>
      </c>
      <c r="BO69">
        <v>2</v>
      </c>
      <c r="BP69" t="s">
        <v>46</v>
      </c>
      <c r="BQ69" t="s">
        <v>46</v>
      </c>
      <c r="BR69">
        <v>1</v>
      </c>
      <c r="BU69">
        <v>2</v>
      </c>
      <c r="BV69" t="s">
        <v>83</v>
      </c>
      <c r="BW69" t="s">
        <v>48</v>
      </c>
      <c r="BX69" t="s">
        <v>48</v>
      </c>
      <c r="BY69" t="s">
        <v>48</v>
      </c>
      <c r="BZ69" t="s">
        <v>48</v>
      </c>
    </row>
    <row r="70" spans="1:78">
      <c r="A70" t="s">
        <v>791</v>
      </c>
      <c r="B70" t="s">
        <v>792</v>
      </c>
      <c r="C70" t="s">
        <v>792</v>
      </c>
      <c r="D70">
        <v>1</v>
      </c>
      <c r="E70" t="s">
        <v>208</v>
      </c>
      <c r="F70" t="s">
        <v>208</v>
      </c>
      <c r="G70">
        <v>1</v>
      </c>
      <c r="J70">
        <v>2</v>
      </c>
      <c r="M70">
        <v>2</v>
      </c>
      <c r="N70" t="s">
        <v>793</v>
      </c>
      <c r="P70">
        <v>-2</v>
      </c>
      <c r="S70">
        <v>2</v>
      </c>
      <c r="T70" t="s">
        <v>794</v>
      </c>
      <c r="U70" t="s">
        <v>795</v>
      </c>
      <c r="V70">
        <v>0.1818181818181818</v>
      </c>
      <c r="W70" t="s">
        <v>796</v>
      </c>
      <c r="X70" t="s">
        <v>797</v>
      </c>
      <c r="Y70">
        <v>0.375</v>
      </c>
      <c r="Z70" t="s">
        <v>798</v>
      </c>
      <c r="AA70" t="s">
        <v>799</v>
      </c>
      <c r="AB70">
        <v>7.6923076923076872E-2</v>
      </c>
      <c r="AD70" t="s">
        <v>800</v>
      </c>
      <c r="AE70">
        <v>-1</v>
      </c>
      <c r="AF70" t="s">
        <v>801</v>
      </c>
      <c r="AG70" t="s">
        <v>801</v>
      </c>
      <c r="AH70">
        <v>1</v>
      </c>
      <c r="AI70" t="s">
        <v>802</v>
      </c>
      <c r="AJ70" t="s">
        <v>802</v>
      </c>
      <c r="AK70">
        <v>1</v>
      </c>
      <c r="AM70" t="s">
        <v>803</v>
      </c>
      <c r="AN70">
        <v>-1</v>
      </c>
      <c r="AO70" t="s">
        <v>804</v>
      </c>
      <c r="AP70" t="s">
        <v>804</v>
      </c>
      <c r="AQ70">
        <v>1</v>
      </c>
      <c r="AT70">
        <v>2</v>
      </c>
      <c r="AV70" t="s">
        <v>802</v>
      </c>
      <c r="AW70">
        <v>-1</v>
      </c>
      <c r="AZ70">
        <v>2</v>
      </c>
      <c r="BB70" t="s">
        <v>803</v>
      </c>
      <c r="BC70">
        <v>-1</v>
      </c>
      <c r="BF70">
        <v>2</v>
      </c>
      <c r="BH70" t="s">
        <v>804</v>
      </c>
      <c r="BI70">
        <v>-1</v>
      </c>
      <c r="BL70">
        <v>2</v>
      </c>
      <c r="BO70">
        <v>2</v>
      </c>
      <c r="BP70" t="s">
        <v>46</v>
      </c>
      <c r="BQ70" t="s">
        <v>46</v>
      </c>
      <c r="BR70">
        <v>1</v>
      </c>
      <c r="BU70">
        <v>2</v>
      </c>
      <c r="BV70" t="s">
        <v>83</v>
      </c>
      <c r="BW70" t="s">
        <v>536</v>
      </c>
      <c r="BX70" t="s">
        <v>536</v>
      </c>
      <c r="BY70" t="s">
        <v>536</v>
      </c>
      <c r="BZ70" t="s">
        <v>84</v>
      </c>
    </row>
    <row r="71" spans="1:78">
      <c r="A71" t="s">
        <v>805</v>
      </c>
      <c r="B71" t="s">
        <v>631</v>
      </c>
      <c r="C71" t="s">
        <v>631</v>
      </c>
      <c r="D71">
        <v>1</v>
      </c>
      <c r="E71" t="s">
        <v>208</v>
      </c>
      <c r="F71" t="s">
        <v>208</v>
      </c>
      <c r="G71">
        <v>1</v>
      </c>
      <c r="J71">
        <v>2</v>
      </c>
      <c r="M71">
        <v>2</v>
      </c>
      <c r="P71">
        <v>2</v>
      </c>
      <c r="R71" t="s">
        <v>738</v>
      </c>
      <c r="S71">
        <v>-1</v>
      </c>
      <c r="T71" t="s">
        <v>806</v>
      </c>
      <c r="U71" t="s">
        <v>739</v>
      </c>
      <c r="V71">
        <v>0</v>
      </c>
      <c r="Y71">
        <v>2</v>
      </c>
      <c r="AB71">
        <v>2</v>
      </c>
      <c r="AE71">
        <v>2</v>
      </c>
      <c r="AH71">
        <v>2</v>
      </c>
      <c r="AI71" t="s">
        <v>807</v>
      </c>
      <c r="AJ71" t="s">
        <v>808</v>
      </c>
      <c r="AK71">
        <v>0.4</v>
      </c>
      <c r="AM71" t="s">
        <v>809</v>
      </c>
      <c r="AN71">
        <v>-1</v>
      </c>
      <c r="AP71" t="s">
        <v>810</v>
      </c>
      <c r="AQ71">
        <v>-1</v>
      </c>
      <c r="AS71" t="s">
        <v>808</v>
      </c>
      <c r="AT71">
        <v>-1</v>
      </c>
      <c r="AW71">
        <v>2</v>
      </c>
      <c r="AZ71">
        <v>2</v>
      </c>
      <c r="BC71">
        <v>2</v>
      </c>
      <c r="BD71" t="s">
        <v>811</v>
      </c>
      <c r="BF71">
        <v>-2</v>
      </c>
      <c r="BI71">
        <v>2</v>
      </c>
      <c r="BL71">
        <v>2</v>
      </c>
      <c r="BO71">
        <v>2</v>
      </c>
      <c r="BP71" t="s">
        <v>98</v>
      </c>
      <c r="BQ71" t="s">
        <v>98</v>
      </c>
      <c r="BR71">
        <v>1</v>
      </c>
      <c r="BU71">
        <v>2</v>
      </c>
      <c r="BV71" t="s">
        <v>83</v>
      </c>
      <c r="BW71" t="s">
        <v>412</v>
      </c>
      <c r="BX71" t="s">
        <v>412</v>
      </c>
      <c r="BY71" t="s">
        <v>412</v>
      </c>
      <c r="BZ71" t="s">
        <v>109</v>
      </c>
    </row>
    <row r="72" spans="1:78">
      <c r="A72" t="s">
        <v>812</v>
      </c>
      <c r="B72" t="s">
        <v>813</v>
      </c>
      <c r="C72" t="s">
        <v>813</v>
      </c>
      <c r="D72">
        <v>1</v>
      </c>
      <c r="E72" t="s">
        <v>434</v>
      </c>
      <c r="F72" t="s">
        <v>208</v>
      </c>
      <c r="G72">
        <v>0.88888888888888884</v>
      </c>
      <c r="J72">
        <v>2</v>
      </c>
      <c r="M72">
        <v>2</v>
      </c>
      <c r="N72" t="s">
        <v>814</v>
      </c>
      <c r="P72">
        <v>-2</v>
      </c>
      <c r="S72">
        <v>2</v>
      </c>
      <c r="T72" t="s">
        <v>815</v>
      </c>
      <c r="U72" t="s">
        <v>815</v>
      </c>
      <c r="V72">
        <v>1</v>
      </c>
      <c r="W72" t="s">
        <v>816</v>
      </c>
      <c r="X72" t="s">
        <v>816</v>
      </c>
      <c r="Y72">
        <v>1</v>
      </c>
      <c r="Z72" t="s">
        <v>817</v>
      </c>
      <c r="AA72" t="s">
        <v>817</v>
      </c>
      <c r="AB72">
        <v>1</v>
      </c>
      <c r="AC72" t="s">
        <v>818</v>
      </c>
      <c r="AD72" t="s">
        <v>818</v>
      </c>
      <c r="AE72">
        <v>1</v>
      </c>
      <c r="AF72" t="s">
        <v>819</v>
      </c>
      <c r="AG72" t="s">
        <v>819</v>
      </c>
      <c r="AH72">
        <v>1</v>
      </c>
      <c r="AI72" t="s">
        <v>820</v>
      </c>
      <c r="AJ72" t="s">
        <v>820</v>
      </c>
      <c r="AK72">
        <v>1</v>
      </c>
      <c r="AL72" t="s">
        <v>821</v>
      </c>
      <c r="AM72" t="s">
        <v>821</v>
      </c>
      <c r="AN72">
        <v>1</v>
      </c>
      <c r="AO72" t="s">
        <v>822</v>
      </c>
      <c r="AP72" t="s">
        <v>822</v>
      </c>
      <c r="AQ72">
        <v>1</v>
      </c>
      <c r="AR72" t="s">
        <v>820</v>
      </c>
      <c r="AS72" t="s">
        <v>820</v>
      </c>
      <c r="AT72">
        <v>1</v>
      </c>
      <c r="AW72">
        <v>2</v>
      </c>
      <c r="AX72" t="s">
        <v>821</v>
      </c>
      <c r="AY72" t="s">
        <v>821</v>
      </c>
      <c r="AZ72">
        <v>1</v>
      </c>
      <c r="BC72">
        <v>2</v>
      </c>
      <c r="BD72" t="s">
        <v>822</v>
      </c>
      <c r="BE72" t="s">
        <v>822</v>
      </c>
      <c r="BF72">
        <v>1</v>
      </c>
      <c r="BI72">
        <v>2</v>
      </c>
      <c r="BL72">
        <v>2</v>
      </c>
      <c r="BO72">
        <v>2</v>
      </c>
      <c r="BP72" t="s">
        <v>98</v>
      </c>
      <c r="BR72">
        <v>-2</v>
      </c>
      <c r="BU72">
        <v>2</v>
      </c>
      <c r="BV72" t="s">
        <v>83</v>
      </c>
      <c r="BW72" t="s">
        <v>63</v>
      </c>
      <c r="BX72" t="s">
        <v>64</v>
      </c>
      <c r="BY72" t="s">
        <v>64</v>
      </c>
      <c r="BZ72" t="s">
        <v>64</v>
      </c>
    </row>
    <row r="73" spans="1:78">
      <c r="A73" t="s">
        <v>823</v>
      </c>
      <c r="B73" t="s">
        <v>33</v>
      </c>
      <c r="C73" t="s">
        <v>33</v>
      </c>
      <c r="D73">
        <v>1</v>
      </c>
      <c r="E73" t="s">
        <v>280</v>
      </c>
      <c r="F73" t="s">
        <v>280</v>
      </c>
      <c r="G73">
        <v>1</v>
      </c>
      <c r="H73" t="s">
        <v>280</v>
      </c>
      <c r="J73">
        <v>-2</v>
      </c>
      <c r="K73" t="s">
        <v>35</v>
      </c>
      <c r="L73" t="s">
        <v>35</v>
      </c>
      <c r="M73">
        <v>1</v>
      </c>
      <c r="P73">
        <v>2</v>
      </c>
      <c r="R73" t="s">
        <v>824</v>
      </c>
      <c r="S73">
        <v>-1</v>
      </c>
      <c r="T73" t="s">
        <v>825</v>
      </c>
      <c r="U73" t="s">
        <v>825</v>
      </c>
      <c r="V73">
        <v>1</v>
      </c>
      <c r="Y73">
        <v>2</v>
      </c>
      <c r="Z73" t="s">
        <v>826</v>
      </c>
      <c r="AA73" t="s">
        <v>827</v>
      </c>
      <c r="AB73">
        <v>0.65</v>
      </c>
      <c r="AE73">
        <v>2</v>
      </c>
      <c r="AH73">
        <v>2</v>
      </c>
      <c r="AI73" t="s">
        <v>828</v>
      </c>
      <c r="AJ73" t="s">
        <v>828</v>
      </c>
      <c r="AK73">
        <v>1</v>
      </c>
      <c r="AN73">
        <v>2</v>
      </c>
      <c r="AQ73">
        <v>2</v>
      </c>
      <c r="AT73">
        <v>2</v>
      </c>
      <c r="AW73">
        <v>2</v>
      </c>
      <c r="AZ73">
        <v>2</v>
      </c>
      <c r="BC73">
        <v>2</v>
      </c>
      <c r="BF73">
        <v>2</v>
      </c>
      <c r="BI73">
        <v>2</v>
      </c>
      <c r="BL73">
        <v>2</v>
      </c>
      <c r="BN73" t="s">
        <v>828</v>
      </c>
      <c r="BO73">
        <v>-1</v>
      </c>
      <c r="BP73" t="s">
        <v>46</v>
      </c>
      <c r="BQ73" t="s">
        <v>46</v>
      </c>
      <c r="BR73">
        <v>1</v>
      </c>
      <c r="BU73">
        <v>2</v>
      </c>
      <c r="BV73" t="s">
        <v>83</v>
      </c>
      <c r="BW73" t="s">
        <v>86</v>
      </c>
      <c r="BX73" t="s">
        <v>86</v>
      </c>
      <c r="BY73" t="s">
        <v>63</v>
      </c>
      <c r="BZ73" t="s">
        <v>63</v>
      </c>
    </row>
    <row r="74" spans="1:78">
      <c r="A74" t="s">
        <v>829</v>
      </c>
      <c r="B74" t="s">
        <v>830</v>
      </c>
      <c r="C74" t="s">
        <v>33</v>
      </c>
      <c r="D74">
        <v>0.33333333333333343</v>
      </c>
      <c r="E74" t="s">
        <v>280</v>
      </c>
      <c r="F74" t="s">
        <v>280</v>
      </c>
      <c r="G74">
        <v>1</v>
      </c>
      <c r="H74" t="s">
        <v>51</v>
      </c>
      <c r="I74" t="s">
        <v>51</v>
      </c>
      <c r="J74">
        <v>1</v>
      </c>
      <c r="M74">
        <v>2</v>
      </c>
      <c r="N74" t="s">
        <v>831</v>
      </c>
      <c r="O74" t="s">
        <v>832</v>
      </c>
      <c r="P74">
        <v>0.25</v>
      </c>
      <c r="S74">
        <v>2</v>
      </c>
      <c r="T74" t="s">
        <v>833</v>
      </c>
      <c r="U74" t="s">
        <v>834</v>
      </c>
      <c r="V74">
        <v>0.875</v>
      </c>
      <c r="W74" t="s">
        <v>835</v>
      </c>
      <c r="X74" t="s">
        <v>835</v>
      </c>
      <c r="Y74">
        <v>1</v>
      </c>
      <c r="Z74" t="s">
        <v>836</v>
      </c>
      <c r="AA74" t="s">
        <v>837</v>
      </c>
      <c r="AB74">
        <v>1</v>
      </c>
      <c r="AC74" t="s">
        <v>838</v>
      </c>
      <c r="AD74" t="s">
        <v>839</v>
      </c>
      <c r="AE74">
        <v>0.76923076923076916</v>
      </c>
      <c r="AF74" t="s">
        <v>840</v>
      </c>
      <c r="AG74" t="s">
        <v>841</v>
      </c>
      <c r="AH74">
        <v>0.9285714285714286</v>
      </c>
      <c r="AI74" t="s">
        <v>842</v>
      </c>
      <c r="AJ74" t="s">
        <v>842</v>
      </c>
      <c r="AK74">
        <v>1</v>
      </c>
      <c r="AL74" t="s">
        <v>843</v>
      </c>
      <c r="AM74" t="s">
        <v>843</v>
      </c>
      <c r="AN74">
        <v>1</v>
      </c>
      <c r="AO74" t="s">
        <v>844</v>
      </c>
      <c r="AP74" t="s">
        <v>844</v>
      </c>
      <c r="AQ74">
        <v>1</v>
      </c>
      <c r="AT74">
        <v>2</v>
      </c>
      <c r="AU74" t="s">
        <v>842</v>
      </c>
      <c r="AW74">
        <v>-2</v>
      </c>
      <c r="AZ74">
        <v>2</v>
      </c>
      <c r="BA74" t="s">
        <v>843</v>
      </c>
      <c r="BC74">
        <v>-2</v>
      </c>
      <c r="BF74">
        <v>2</v>
      </c>
      <c r="BG74" t="s">
        <v>844</v>
      </c>
      <c r="BI74">
        <v>-2</v>
      </c>
      <c r="BL74">
        <v>2</v>
      </c>
      <c r="BO74">
        <v>2</v>
      </c>
      <c r="BP74" t="s">
        <v>46</v>
      </c>
      <c r="BQ74" t="s">
        <v>46</v>
      </c>
      <c r="BR74">
        <v>1</v>
      </c>
      <c r="BU74">
        <v>2</v>
      </c>
      <c r="BV74" t="s">
        <v>83</v>
      </c>
      <c r="BW74" t="s">
        <v>84</v>
      </c>
      <c r="BX74" t="s">
        <v>85</v>
      </c>
      <c r="BY74" t="s">
        <v>85</v>
      </c>
      <c r="BZ74" t="s">
        <v>63</v>
      </c>
    </row>
    <row r="75" spans="1:78">
      <c r="A75" t="s">
        <v>845</v>
      </c>
      <c r="B75" t="s">
        <v>33</v>
      </c>
      <c r="C75" t="s">
        <v>33</v>
      </c>
      <c r="D75">
        <v>1</v>
      </c>
      <c r="E75" t="s">
        <v>615</v>
      </c>
      <c r="F75" t="s">
        <v>615</v>
      </c>
      <c r="G75">
        <v>1</v>
      </c>
      <c r="H75" t="s">
        <v>615</v>
      </c>
      <c r="J75">
        <v>-2</v>
      </c>
      <c r="K75" t="s">
        <v>35</v>
      </c>
      <c r="L75" t="s">
        <v>35</v>
      </c>
      <c r="M75">
        <v>1</v>
      </c>
      <c r="N75" t="s">
        <v>846</v>
      </c>
      <c r="O75" t="s">
        <v>846</v>
      </c>
      <c r="P75">
        <v>1</v>
      </c>
      <c r="Q75" t="s">
        <v>847</v>
      </c>
      <c r="R75" t="s">
        <v>847</v>
      </c>
      <c r="S75">
        <v>1</v>
      </c>
      <c r="T75" t="s">
        <v>848</v>
      </c>
      <c r="U75" t="s">
        <v>849</v>
      </c>
      <c r="V75">
        <v>1</v>
      </c>
      <c r="W75" t="s">
        <v>125</v>
      </c>
      <c r="X75" t="s">
        <v>125</v>
      </c>
      <c r="Y75">
        <v>1</v>
      </c>
      <c r="Z75" t="s">
        <v>850</v>
      </c>
      <c r="AA75" t="s">
        <v>851</v>
      </c>
      <c r="AB75">
        <v>1</v>
      </c>
      <c r="AC75" t="s">
        <v>852</v>
      </c>
      <c r="AD75" t="s">
        <v>852</v>
      </c>
      <c r="AE75">
        <v>1</v>
      </c>
      <c r="AF75" t="s">
        <v>853</v>
      </c>
      <c r="AG75" t="s">
        <v>853</v>
      </c>
      <c r="AH75">
        <v>1</v>
      </c>
      <c r="AI75" t="s">
        <v>854</v>
      </c>
      <c r="AJ75" t="s">
        <v>854</v>
      </c>
      <c r="AK75">
        <v>1</v>
      </c>
      <c r="AL75" t="s">
        <v>855</v>
      </c>
      <c r="AM75" t="s">
        <v>855</v>
      </c>
      <c r="AN75">
        <v>1</v>
      </c>
      <c r="AO75" t="s">
        <v>856</v>
      </c>
      <c r="AP75" t="s">
        <v>856</v>
      </c>
      <c r="AQ75">
        <v>1</v>
      </c>
      <c r="AR75" t="s">
        <v>854</v>
      </c>
      <c r="AS75" t="s">
        <v>854</v>
      </c>
      <c r="AT75">
        <v>1</v>
      </c>
      <c r="AW75">
        <v>2</v>
      </c>
      <c r="AX75" t="s">
        <v>855</v>
      </c>
      <c r="AY75" t="s">
        <v>855</v>
      </c>
      <c r="AZ75">
        <v>1</v>
      </c>
      <c r="BC75">
        <v>2</v>
      </c>
      <c r="BD75" t="s">
        <v>856</v>
      </c>
      <c r="BE75" t="s">
        <v>856</v>
      </c>
      <c r="BF75">
        <v>1</v>
      </c>
      <c r="BI75">
        <v>2</v>
      </c>
      <c r="BL75">
        <v>2</v>
      </c>
      <c r="BO75">
        <v>2</v>
      </c>
      <c r="BP75" t="s">
        <v>46</v>
      </c>
      <c r="BQ75" t="s">
        <v>46</v>
      </c>
      <c r="BR75">
        <v>1</v>
      </c>
      <c r="BS75" t="s">
        <v>857</v>
      </c>
      <c r="BT75" t="s">
        <v>858</v>
      </c>
      <c r="BU75">
        <v>0.67407407407407405</v>
      </c>
      <c r="BV75" t="s">
        <v>83</v>
      </c>
      <c r="BW75" t="s">
        <v>64</v>
      </c>
      <c r="BX75" t="s">
        <v>64</v>
      </c>
      <c r="BY75" t="s">
        <v>48</v>
      </c>
      <c r="BZ75" t="s">
        <v>48</v>
      </c>
    </row>
    <row r="76" spans="1:78">
      <c r="A76" t="s">
        <v>859</v>
      </c>
      <c r="B76" t="s">
        <v>662</v>
      </c>
      <c r="C76" t="s">
        <v>50</v>
      </c>
      <c r="D76">
        <v>1</v>
      </c>
      <c r="E76" t="s">
        <v>860</v>
      </c>
      <c r="F76" t="s">
        <v>860</v>
      </c>
      <c r="G76">
        <v>1</v>
      </c>
      <c r="H76" t="s">
        <v>860</v>
      </c>
      <c r="J76">
        <v>-2</v>
      </c>
      <c r="M76">
        <v>2</v>
      </c>
      <c r="N76" t="s">
        <v>861</v>
      </c>
      <c r="O76" t="s">
        <v>862</v>
      </c>
      <c r="P76">
        <v>0.33333333333333343</v>
      </c>
      <c r="R76" t="s">
        <v>863</v>
      </c>
      <c r="S76">
        <v>-1</v>
      </c>
      <c r="T76" t="s">
        <v>864</v>
      </c>
      <c r="U76" t="s">
        <v>865</v>
      </c>
      <c r="V76">
        <v>0.7142857142857143</v>
      </c>
      <c r="W76" t="s">
        <v>866</v>
      </c>
      <c r="X76" t="s">
        <v>866</v>
      </c>
      <c r="Y76">
        <v>1</v>
      </c>
      <c r="Z76" t="s">
        <v>867</v>
      </c>
      <c r="AA76" t="s">
        <v>868</v>
      </c>
      <c r="AB76">
        <v>0.6875</v>
      </c>
      <c r="AC76" t="s">
        <v>869</v>
      </c>
      <c r="AD76" t="s">
        <v>870</v>
      </c>
      <c r="AE76">
        <v>0.83333333333333337</v>
      </c>
      <c r="AF76" t="s">
        <v>871</v>
      </c>
      <c r="AG76" t="s">
        <v>871</v>
      </c>
      <c r="AH76">
        <v>1</v>
      </c>
      <c r="AI76" t="s">
        <v>872</v>
      </c>
      <c r="AJ76" t="s">
        <v>872</v>
      </c>
      <c r="AK76">
        <v>1</v>
      </c>
      <c r="AL76" t="s">
        <v>790</v>
      </c>
      <c r="AM76" t="s">
        <v>790</v>
      </c>
      <c r="AN76">
        <v>1</v>
      </c>
      <c r="AO76" t="s">
        <v>873</v>
      </c>
      <c r="AP76" t="s">
        <v>873</v>
      </c>
      <c r="AQ76">
        <v>1</v>
      </c>
      <c r="AR76" t="s">
        <v>872</v>
      </c>
      <c r="AS76" t="s">
        <v>872</v>
      </c>
      <c r="AT76">
        <v>1</v>
      </c>
      <c r="AW76">
        <v>2</v>
      </c>
      <c r="AX76" t="s">
        <v>790</v>
      </c>
      <c r="AY76" t="s">
        <v>790</v>
      </c>
      <c r="AZ76">
        <v>1</v>
      </c>
      <c r="BC76">
        <v>2</v>
      </c>
      <c r="BD76" t="s">
        <v>873</v>
      </c>
      <c r="BE76" t="s">
        <v>873</v>
      </c>
      <c r="BF76">
        <v>1</v>
      </c>
      <c r="BI76">
        <v>2</v>
      </c>
      <c r="BL76">
        <v>2</v>
      </c>
      <c r="BO76">
        <v>2</v>
      </c>
      <c r="BP76" t="s">
        <v>46</v>
      </c>
      <c r="BQ76" t="s">
        <v>46</v>
      </c>
      <c r="BR76">
        <v>1</v>
      </c>
      <c r="BU76">
        <v>2</v>
      </c>
      <c r="BV76" t="s">
        <v>83</v>
      </c>
      <c r="BW76" t="s">
        <v>109</v>
      </c>
      <c r="BX76" t="s">
        <v>85</v>
      </c>
      <c r="BY76" t="s">
        <v>63</v>
      </c>
      <c r="BZ76" t="s">
        <v>64</v>
      </c>
    </row>
    <row r="77" spans="1:78">
      <c r="A77" t="s">
        <v>874</v>
      </c>
      <c r="B77" t="s">
        <v>33</v>
      </c>
      <c r="C77" t="s">
        <v>33</v>
      </c>
      <c r="D77">
        <v>1</v>
      </c>
      <c r="E77" t="s">
        <v>221</v>
      </c>
      <c r="F77" t="s">
        <v>221</v>
      </c>
      <c r="G77">
        <v>1</v>
      </c>
      <c r="H77" t="s">
        <v>51</v>
      </c>
      <c r="I77" t="s">
        <v>51</v>
      </c>
      <c r="J77">
        <v>1</v>
      </c>
      <c r="K77" t="s">
        <v>35</v>
      </c>
      <c r="L77" t="s">
        <v>35</v>
      </c>
      <c r="M77">
        <v>1</v>
      </c>
      <c r="N77" t="s">
        <v>875</v>
      </c>
      <c r="O77" t="s">
        <v>875</v>
      </c>
      <c r="P77">
        <v>1</v>
      </c>
      <c r="S77">
        <v>2</v>
      </c>
      <c r="T77" t="s">
        <v>876</v>
      </c>
      <c r="U77" t="s">
        <v>876</v>
      </c>
      <c r="V77">
        <v>1</v>
      </c>
      <c r="W77" t="s">
        <v>877</v>
      </c>
      <c r="X77" t="s">
        <v>877</v>
      </c>
      <c r="Y77">
        <v>1</v>
      </c>
      <c r="Z77" t="s">
        <v>878</v>
      </c>
      <c r="AA77" t="s">
        <v>879</v>
      </c>
      <c r="AB77">
        <v>1</v>
      </c>
      <c r="AC77" t="s">
        <v>880</v>
      </c>
      <c r="AD77" t="s">
        <v>880</v>
      </c>
      <c r="AE77">
        <v>1</v>
      </c>
      <c r="AF77" t="s">
        <v>881</v>
      </c>
      <c r="AG77" t="s">
        <v>881</v>
      </c>
      <c r="AH77">
        <v>1</v>
      </c>
      <c r="AI77" t="s">
        <v>882</v>
      </c>
      <c r="AJ77" t="s">
        <v>882</v>
      </c>
      <c r="AK77">
        <v>1</v>
      </c>
      <c r="AL77" t="s">
        <v>883</v>
      </c>
      <c r="AM77" t="s">
        <v>883</v>
      </c>
      <c r="AN77">
        <v>1</v>
      </c>
      <c r="AO77" t="s">
        <v>884</v>
      </c>
      <c r="AP77" t="s">
        <v>884</v>
      </c>
      <c r="AQ77">
        <v>1</v>
      </c>
      <c r="AR77" t="s">
        <v>882</v>
      </c>
      <c r="AS77" t="s">
        <v>882</v>
      </c>
      <c r="AT77">
        <v>1</v>
      </c>
      <c r="AW77">
        <v>2</v>
      </c>
      <c r="AX77" t="s">
        <v>883</v>
      </c>
      <c r="AY77" t="s">
        <v>883</v>
      </c>
      <c r="AZ77">
        <v>1</v>
      </c>
      <c r="BC77">
        <v>2</v>
      </c>
      <c r="BD77" t="s">
        <v>884</v>
      </c>
      <c r="BE77" t="s">
        <v>884</v>
      </c>
      <c r="BF77">
        <v>1</v>
      </c>
      <c r="BI77">
        <v>2</v>
      </c>
      <c r="BL77">
        <v>2</v>
      </c>
      <c r="BO77">
        <v>2</v>
      </c>
      <c r="BP77" t="s">
        <v>46</v>
      </c>
      <c r="BQ77" t="s">
        <v>46</v>
      </c>
      <c r="BR77">
        <v>1</v>
      </c>
      <c r="BU77">
        <v>2</v>
      </c>
      <c r="BV77" t="s">
        <v>83</v>
      </c>
      <c r="BW77" t="s">
        <v>502</v>
      </c>
      <c r="BX77" t="s">
        <v>502</v>
      </c>
      <c r="BY77" t="s">
        <v>502</v>
      </c>
      <c r="BZ77" t="s">
        <v>502</v>
      </c>
    </row>
    <row r="78" spans="1:78">
      <c r="A78" t="s">
        <v>885</v>
      </c>
      <c r="B78" t="s">
        <v>33</v>
      </c>
      <c r="C78" t="s">
        <v>33</v>
      </c>
      <c r="D78">
        <v>1</v>
      </c>
      <c r="E78" t="s">
        <v>221</v>
      </c>
      <c r="F78" t="s">
        <v>221</v>
      </c>
      <c r="G78">
        <v>1</v>
      </c>
      <c r="H78" t="s">
        <v>51</v>
      </c>
      <c r="I78" t="s">
        <v>51</v>
      </c>
      <c r="J78">
        <v>1</v>
      </c>
      <c r="K78" t="s">
        <v>35</v>
      </c>
      <c r="L78" t="s">
        <v>35</v>
      </c>
      <c r="M78">
        <v>1</v>
      </c>
      <c r="N78" t="s">
        <v>886</v>
      </c>
      <c r="O78" t="s">
        <v>886</v>
      </c>
      <c r="P78">
        <v>1</v>
      </c>
      <c r="S78">
        <v>2</v>
      </c>
      <c r="T78" t="s">
        <v>876</v>
      </c>
      <c r="U78" t="s">
        <v>876</v>
      </c>
      <c r="V78">
        <v>1</v>
      </c>
      <c r="W78" t="s">
        <v>877</v>
      </c>
      <c r="X78" t="s">
        <v>877</v>
      </c>
      <c r="Y78">
        <v>1</v>
      </c>
      <c r="Z78" t="s">
        <v>878</v>
      </c>
      <c r="AA78" t="s">
        <v>879</v>
      </c>
      <c r="AB78">
        <v>1</v>
      </c>
      <c r="AC78" t="s">
        <v>880</v>
      </c>
      <c r="AD78" t="s">
        <v>880</v>
      </c>
      <c r="AE78">
        <v>1</v>
      </c>
      <c r="AG78" t="s">
        <v>887</v>
      </c>
      <c r="AH78">
        <v>-1</v>
      </c>
      <c r="AI78" t="s">
        <v>888</v>
      </c>
      <c r="AJ78" t="s">
        <v>888</v>
      </c>
      <c r="AK78">
        <v>1</v>
      </c>
      <c r="AL78" t="s">
        <v>889</v>
      </c>
      <c r="AM78" t="s">
        <v>889</v>
      </c>
      <c r="AN78">
        <v>1</v>
      </c>
      <c r="AO78" t="s">
        <v>890</v>
      </c>
      <c r="AP78" t="s">
        <v>890</v>
      </c>
      <c r="AQ78">
        <v>1</v>
      </c>
      <c r="AR78" t="s">
        <v>888</v>
      </c>
      <c r="AS78" t="s">
        <v>888</v>
      </c>
      <c r="AT78">
        <v>1</v>
      </c>
      <c r="AW78">
        <v>2</v>
      </c>
      <c r="AX78" t="s">
        <v>889</v>
      </c>
      <c r="AY78" t="s">
        <v>889</v>
      </c>
      <c r="AZ78">
        <v>1</v>
      </c>
      <c r="BC78">
        <v>2</v>
      </c>
      <c r="BD78" t="s">
        <v>890</v>
      </c>
      <c r="BE78" t="s">
        <v>890</v>
      </c>
      <c r="BF78">
        <v>1</v>
      </c>
      <c r="BI78">
        <v>2</v>
      </c>
      <c r="BL78">
        <v>2</v>
      </c>
      <c r="BO78">
        <v>2</v>
      </c>
      <c r="BP78" t="s">
        <v>46</v>
      </c>
      <c r="BQ78" t="s">
        <v>46</v>
      </c>
      <c r="BR78">
        <v>1</v>
      </c>
      <c r="BU78">
        <v>2</v>
      </c>
      <c r="BV78" t="s">
        <v>83</v>
      </c>
      <c r="BW78" t="s">
        <v>48</v>
      </c>
      <c r="BX78" t="s">
        <v>48</v>
      </c>
      <c r="BY78" t="s">
        <v>48</v>
      </c>
      <c r="BZ78" t="s">
        <v>48</v>
      </c>
    </row>
    <row r="79" spans="1:78">
      <c r="A79" t="s">
        <v>891</v>
      </c>
      <c r="B79" t="s">
        <v>892</v>
      </c>
      <c r="C79" t="s">
        <v>893</v>
      </c>
      <c r="D79">
        <v>1</v>
      </c>
      <c r="E79" t="s">
        <v>894</v>
      </c>
      <c r="F79" t="s">
        <v>221</v>
      </c>
      <c r="G79">
        <v>0.88888888888888884</v>
      </c>
      <c r="H79" t="s">
        <v>221</v>
      </c>
      <c r="J79">
        <v>-2</v>
      </c>
      <c r="K79" t="s">
        <v>894</v>
      </c>
      <c r="L79" t="s">
        <v>894</v>
      </c>
      <c r="M79">
        <v>1</v>
      </c>
      <c r="N79" t="s">
        <v>895</v>
      </c>
      <c r="P79">
        <v>-2</v>
      </c>
      <c r="Q79" t="s">
        <v>896</v>
      </c>
      <c r="R79" t="s">
        <v>896</v>
      </c>
      <c r="S79">
        <v>1</v>
      </c>
      <c r="T79" t="s">
        <v>897</v>
      </c>
      <c r="U79" t="s">
        <v>898</v>
      </c>
      <c r="V79">
        <v>0.375</v>
      </c>
      <c r="Y79">
        <v>2</v>
      </c>
      <c r="AB79">
        <v>2</v>
      </c>
      <c r="AE79">
        <v>2</v>
      </c>
      <c r="AF79" t="s">
        <v>899</v>
      </c>
      <c r="AG79" t="s">
        <v>900</v>
      </c>
      <c r="AH79">
        <v>0.82352941176470584</v>
      </c>
      <c r="AI79" t="s">
        <v>901</v>
      </c>
      <c r="AJ79" t="s">
        <v>901</v>
      </c>
      <c r="AK79">
        <v>1</v>
      </c>
      <c r="AL79" t="s">
        <v>902</v>
      </c>
      <c r="AM79" t="s">
        <v>902</v>
      </c>
      <c r="AN79">
        <v>1</v>
      </c>
      <c r="AO79" t="s">
        <v>903</v>
      </c>
      <c r="AP79" t="s">
        <v>903</v>
      </c>
      <c r="AQ79">
        <v>1</v>
      </c>
      <c r="AR79" t="s">
        <v>901</v>
      </c>
      <c r="AS79" t="s">
        <v>901</v>
      </c>
      <c r="AT79">
        <v>1</v>
      </c>
      <c r="AW79">
        <v>2</v>
      </c>
      <c r="AX79" t="s">
        <v>902</v>
      </c>
      <c r="AY79" t="s">
        <v>902</v>
      </c>
      <c r="AZ79">
        <v>1</v>
      </c>
      <c r="BC79">
        <v>2</v>
      </c>
      <c r="BD79" t="s">
        <v>903</v>
      </c>
      <c r="BE79" t="s">
        <v>903</v>
      </c>
      <c r="BF79">
        <v>1</v>
      </c>
      <c r="BI79">
        <v>2</v>
      </c>
      <c r="BL79">
        <v>2</v>
      </c>
      <c r="BO79">
        <v>2</v>
      </c>
      <c r="BP79" t="s">
        <v>46</v>
      </c>
      <c r="BQ79" t="s">
        <v>904</v>
      </c>
      <c r="BR79">
        <v>0</v>
      </c>
      <c r="BT79" t="s">
        <v>896</v>
      </c>
      <c r="BU79">
        <v>-1</v>
      </c>
      <c r="BV79" t="s">
        <v>83</v>
      </c>
      <c r="BW79" t="s">
        <v>412</v>
      </c>
      <c r="BX79" t="s">
        <v>85</v>
      </c>
      <c r="BY79" t="s">
        <v>85</v>
      </c>
      <c r="BZ79" t="s">
        <v>86</v>
      </c>
    </row>
    <row r="80" spans="1:78">
      <c r="A80" t="s">
        <v>905</v>
      </c>
      <c r="B80" t="s">
        <v>66</v>
      </c>
      <c r="C80" t="s">
        <v>33</v>
      </c>
      <c r="D80">
        <v>1</v>
      </c>
      <c r="E80" t="s">
        <v>51</v>
      </c>
      <c r="F80" t="s">
        <v>51</v>
      </c>
      <c r="G80">
        <v>1</v>
      </c>
      <c r="H80" t="s">
        <v>51</v>
      </c>
      <c r="J80">
        <v>-2</v>
      </c>
      <c r="K80" t="s">
        <v>35</v>
      </c>
      <c r="L80" t="s">
        <v>35</v>
      </c>
      <c r="M80">
        <v>1</v>
      </c>
      <c r="N80" t="s">
        <v>906</v>
      </c>
      <c r="P80">
        <v>-2</v>
      </c>
      <c r="R80" t="s">
        <v>907</v>
      </c>
      <c r="S80">
        <v>-1</v>
      </c>
      <c r="T80" t="s">
        <v>908</v>
      </c>
      <c r="U80" t="s">
        <v>909</v>
      </c>
      <c r="V80">
        <v>0.8</v>
      </c>
      <c r="W80" t="s">
        <v>910</v>
      </c>
      <c r="X80" t="s">
        <v>910</v>
      </c>
      <c r="Y80">
        <v>1</v>
      </c>
      <c r="Z80" t="s">
        <v>911</v>
      </c>
      <c r="AA80" t="s">
        <v>911</v>
      </c>
      <c r="AB80">
        <v>1</v>
      </c>
      <c r="AC80" t="s">
        <v>912</v>
      </c>
      <c r="AD80" t="s">
        <v>912</v>
      </c>
      <c r="AE80">
        <v>1</v>
      </c>
      <c r="AF80" t="s">
        <v>906</v>
      </c>
      <c r="AG80" t="s">
        <v>913</v>
      </c>
      <c r="AH80">
        <v>0.82352941176470584</v>
      </c>
      <c r="AI80" t="s">
        <v>914</v>
      </c>
      <c r="AJ80" t="s">
        <v>914</v>
      </c>
      <c r="AK80">
        <v>1</v>
      </c>
      <c r="AL80" t="s">
        <v>915</v>
      </c>
      <c r="AM80" t="s">
        <v>915</v>
      </c>
      <c r="AN80">
        <v>1</v>
      </c>
      <c r="AO80" t="s">
        <v>165</v>
      </c>
      <c r="AP80" t="s">
        <v>165</v>
      </c>
      <c r="AQ80">
        <v>1</v>
      </c>
      <c r="AR80" t="s">
        <v>914</v>
      </c>
      <c r="AS80" t="s">
        <v>914</v>
      </c>
      <c r="AT80">
        <v>1</v>
      </c>
      <c r="AW80">
        <v>2</v>
      </c>
      <c r="AX80" t="s">
        <v>915</v>
      </c>
      <c r="AY80" t="s">
        <v>915</v>
      </c>
      <c r="AZ80">
        <v>1</v>
      </c>
      <c r="BC80">
        <v>2</v>
      </c>
      <c r="BD80" t="s">
        <v>165</v>
      </c>
      <c r="BE80" t="s">
        <v>165</v>
      </c>
      <c r="BF80">
        <v>1</v>
      </c>
      <c r="BI80">
        <v>2</v>
      </c>
      <c r="BL80">
        <v>2</v>
      </c>
      <c r="BO80">
        <v>2</v>
      </c>
      <c r="BP80" t="s">
        <v>46</v>
      </c>
      <c r="BQ80" t="s">
        <v>46</v>
      </c>
      <c r="BR80">
        <v>1</v>
      </c>
      <c r="BU80">
        <v>2</v>
      </c>
      <c r="BV80" t="s">
        <v>83</v>
      </c>
      <c r="BW80" t="s">
        <v>85</v>
      </c>
      <c r="BX80" t="s">
        <v>63</v>
      </c>
      <c r="BY80" t="s">
        <v>63</v>
      </c>
      <c r="BZ80" t="s">
        <v>63</v>
      </c>
    </row>
    <row r="81" spans="1:78">
      <c r="A81" t="s">
        <v>916</v>
      </c>
      <c r="B81" t="s">
        <v>33</v>
      </c>
      <c r="C81" t="s">
        <v>33</v>
      </c>
      <c r="D81">
        <v>1</v>
      </c>
      <c r="G81">
        <v>2</v>
      </c>
      <c r="H81" t="s">
        <v>51</v>
      </c>
      <c r="I81" t="s">
        <v>51</v>
      </c>
      <c r="J81">
        <v>1</v>
      </c>
      <c r="K81" t="s">
        <v>35</v>
      </c>
      <c r="L81" t="s">
        <v>35</v>
      </c>
      <c r="M81">
        <v>1</v>
      </c>
      <c r="N81" t="s">
        <v>917</v>
      </c>
      <c r="O81" t="s">
        <v>917</v>
      </c>
      <c r="P81">
        <v>1</v>
      </c>
      <c r="S81">
        <v>2</v>
      </c>
      <c r="T81" t="s">
        <v>918</v>
      </c>
      <c r="U81" t="s">
        <v>918</v>
      </c>
      <c r="V81">
        <v>1</v>
      </c>
      <c r="W81" t="s">
        <v>519</v>
      </c>
      <c r="X81" t="s">
        <v>519</v>
      </c>
      <c r="Y81">
        <v>1</v>
      </c>
      <c r="Z81" t="s">
        <v>919</v>
      </c>
      <c r="AA81" t="s">
        <v>920</v>
      </c>
      <c r="AB81">
        <v>0.54545454545454541</v>
      </c>
      <c r="AC81" t="s">
        <v>921</v>
      </c>
      <c r="AD81" t="s">
        <v>921</v>
      </c>
      <c r="AE81">
        <v>1</v>
      </c>
      <c r="AF81" t="s">
        <v>922</v>
      </c>
      <c r="AG81" t="s">
        <v>922</v>
      </c>
      <c r="AH81">
        <v>1</v>
      </c>
      <c r="AI81" t="s">
        <v>923</v>
      </c>
      <c r="AJ81" t="s">
        <v>923</v>
      </c>
      <c r="AK81">
        <v>1</v>
      </c>
      <c r="AL81" t="s">
        <v>924</v>
      </c>
      <c r="AM81" t="s">
        <v>924</v>
      </c>
      <c r="AN81">
        <v>1</v>
      </c>
      <c r="AO81" t="s">
        <v>925</v>
      </c>
      <c r="AP81" t="s">
        <v>925</v>
      </c>
      <c r="AQ81">
        <v>1</v>
      </c>
      <c r="AR81" t="s">
        <v>923</v>
      </c>
      <c r="AS81" t="s">
        <v>923</v>
      </c>
      <c r="AT81">
        <v>1</v>
      </c>
      <c r="AU81" t="s">
        <v>82</v>
      </c>
      <c r="AW81">
        <v>-2</v>
      </c>
      <c r="AX81" t="s">
        <v>924</v>
      </c>
      <c r="AZ81">
        <v>-2</v>
      </c>
      <c r="BC81">
        <v>2</v>
      </c>
      <c r="BD81" t="s">
        <v>925</v>
      </c>
      <c r="BF81">
        <v>-2</v>
      </c>
      <c r="BI81">
        <v>2</v>
      </c>
      <c r="BL81">
        <v>2</v>
      </c>
      <c r="BO81">
        <v>2</v>
      </c>
      <c r="BP81" t="s">
        <v>46</v>
      </c>
      <c r="BQ81" t="s">
        <v>46</v>
      </c>
      <c r="BR81">
        <v>1</v>
      </c>
      <c r="BU81">
        <v>2</v>
      </c>
      <c r="BV81" t="s">
        <v>83</v>
      </c>
      <c r="BW81" t="s">
        <v>86</v>
      </c>
      <c r="BX81" t="s">
        <v>86</v>
      </c>
      <c r="BY81" t="s">
        <v>63</v>
      </c>
      <c r="BZ81" t="s">
        <v>63</v>
      </c>
    </row>
    <row r="82" spans="1:78">
      <c r="A82" t="s">
        <v>926</v>
      </c>
      <c r="B82" t="s">
        <v>33</v>
      </c>
      <c r="C82" t="s">
        <v>33</v>
      </c>
      <c r="D82">
        <v>1</v>
      </c>
      <c r="E82" t="s">
        <v>34</v>
      </c>
      <c r="F82" t="s">
        <v>34</v>
      </c>
      <c r="G82">
        <v>1</v>
      </c>
      <c r="H82" t="s">
        <v>51</v>
      </c>
      <c r="I82" t="s">
        <v>51</v>
      </c>
      <c r="J82">
        <v>1</v>
      </c>
      <c r="K82" t="s">
        <v>35</v>
      </c>
      <c r="L82" t="s">
        <v>35</v>
      </c>
      <c r="M82">
        <v>1</v>
      </c>
      <c r="N82" t="s">
        <v>927</v>
      </c>
      <c r="O82" t="s">
        <v>927</v>
      </c>
      <c r="P82">
        <v>1</v>
      </c>
      <c r="S82">
        <v>2</v>
      </c>
      <c r="T82" t="s">
        <v>928</v>
      </c>
      <c r="U82" t="s">
        <v>876</v>
      </c>
      <c r="V82">
        <v>0</v>
      </c>
      <c r="W82" t="s">
        <v>929</v>
      </c>
      <c r="X82" t="s">
        <v>877</v>
      </c>
      <c r="Y82">
        <v>0.5</v>
      </c>
      <c r="Z82" t="s">
        <v>930</v>
      </c>
      <c r="AA82" t="s">
        <v>879</v>
      </c>
      <c r="AB82">
        <v>0.26666666666666672</v>
      </c>
      <c r="AC82" t="s">
        <v>931</v>
      </c>
      <c r="AD82" t="s">
        <v>880</v>
      </c>
      <c r="AE82">
        <v>0.33333333333333343</v>
      </c>
      <c r="AF82" t="s">
        <v>932</v>
      </c>
      <c r="AG82" t="s">
        <v>932</v>
      </c>
      <c r="AH82">
        <v>1</v>
      </c>
      <c r="AI82" t="s">
        <v>933</v>
      </c>
      <c r="AJ82" t="s">
        <v>933</v>
      </c>
      <c r="AK82">
        <v>1</v>
      </c>
      <c r="AL82" t="s">
        <v>934</v>
      </c>
      <c r="AM82" t="s">
        <v>935</v>
      </c>
      <c r="AN82">
        <v>0.75</v>
      </c>
      <c r="AO82" t="s">
        <v>936</v>
      </c>
      <c r="AP82" t="s">
        <v>937</v>
      </c>
      <c r="AQ82">
        <v>0.66666666666666674</v>
      </c>
      <c r="AR82" t="s">
        <v>933</v>
      </c>
      <c r="AS82" t="s">
        <v>933</v>
      </c>
      <c r="AT82">
        <v>1</v>
      </c>
      <c r="AW82">
        <v>2</v>
      </c>
      <c r="AX82" t="s">
        <v>934</v>
      </c>
      <c r="AY82" t="s">
        <v>935</v>
      </c>
      <c r="AZ82">
        <v>0.75</v>
      </c>
      <c r="BC82">
        <v>2</v>
      </c>
      <c r="BD82" t="s">
        <v>936</v>
      </c>
      <c r="BE82" t="s">
        <v>937</v>
      </c>
      <c r="BF82">
        <v>0.66666666666666674</v>
      </c>
      <c r="BI82">
        <v>2</v>
      </c>
      <c r="BL82">
        <v>2</v>
      </c>
      <c r="BO82">
        <v>2</v>
      </c>
      <c r="BP82" t="s">
        <v>46</v>
      </c>
      <c r="BQ82" t="s">
        <v>46</v>
      </c>
      <c r="BR82">
        <v>1</v>
      </c>
      <c r="BU82">
        <v>2</v>
      </c>
      <c r="BV82" t="s">
        <v>83</v>
      </c>
      <c r="BW82" t="s">
        <v>84</v>
      </c>
      <c r="BX82" t="s">
        <v>109</v>
      </c>
      <c r="BY82" t="s">
        <v>63</v>
      </c>
      <c r="BZ82" t="s">
        <v>48</v>
      </c>
    </row>
    <row r="83" spans="1:78">
      <c r="A83" t="s">
        <v>938</v>
      </c>
      <c r="B83" t="s">
        <v>33</v>
      </c>
      <c r="C83" t="s">
        <v>33</v>
      </c>
      <c r="D83">
        <v>1</v>
      </c>
      <c r="E83" t="s">
        <v>939</v>
      </c>
      <c r="F83" t="s">
        <v>939</v>
      </c>
      <c r="G83">
        <v>1</v>
      </c>
      <c r="H83" t="s">
        <v>939</v>
      </c>
      <c r="J83">
        <v>-2</v>
      </c>
      <c r="K83" t="s">
        <v>35</v>
      </c>
      <c r="L83" t="s">
        <v>35</v>
      </c>
      <c r="M83">
        <v>1</v>
      </c>
      <c r="N83" t="s">
        <v>940</v>
      </c>
      <c r="O83" t="s">
        <v>941</v>
      </c>
      <c r="P83">
        <v>0.22222222222222221</v>
      </c>
      <c r="R83" t="s">
        <v>942</v>
      </c>
      <c r="S83">
        <v>-1</v>
      </c>
      <c r="T83" t="s">
        <v>943</v>
      </c>
      <c r="U83" t="s">
        <v>944</v>
      </c>
      <c r="V83">
        <v>1</v>
      </c>
      <c r="W83" t="s">
        <v>945</v>
      </c>
      <c r="X83" t="s">
        <v>945</v>
      </c>
      <c r="Y83">
        <v>1</v>
      </c>
      <c r="Z83" t="s">
        <v>946</v>
      </c>
      <c r="AA83" t="s">
        <v>947</v>
      </c>
      <c r="AB83">
        <v>1</v>
      </c>
      <c r="AC83" t="s">
        <v>948</v>
      </c>
      <c r="AE83">
        <v>-2</v>
      </c>
      <c r="AF83" t="s">
        <v>949</v>
      </c>
      <c r="AG83" t="s">
        <v>949</v>
      </c>
      <c r="AH83">
        <v>1</v>
      </c>
      <c r="AI83" t="s">
        <v>950</v>
      </c>
      <c r="AJ83" t="s">
        <v>950</v>
      </c>
      <c r="AK83">
        <v>1</v>
      </c>
      <c r="AL83" t="s">
        <v>951</v>
      </c>
      <c r="AM83" t="s">
        <v>951</v>
      </c>
      <c r="AN83">
        <v>1</v>
      </c>
      <c r="AO83" t="s">
        <v>952</v>
      </c>
      <c r="AP83" t="s">
        <v>952</v>
      </c>
      <c r="AQ83">
        <v>1</v>
      </c>
      <c r="AR83" t="s">
        <v>950</v>
      </c>
      <c r="AS83" t="s">
        <v>950</v>
      </c>
      <c r="AT83">
        <v>1</v>
      </c>
      <c r="AW83">
        <v>2</v>
      </c>
      <c r="AX83" t="s">
        <v>951</v>
      </c>
      <c r="AY83" t="s">
        <v>951</v>
      </c>
      <c r="AZ83">
        <v>1</v>
      </c>
      <c r="BC83">
        <v>2</v>
      </c>
      <c r="BD83" t="s">
        <v>952</v>
      </c>
      <c r="BE83" t="s">
        <v>952</v>
      </c>
      <c r="BF83">
        <v>1</v>
      </c>
      <c r="BI83">
        <v>2</v>
      </c>
      <c r="BL83">
        <v>2</v>
      </c>
      <c r="BO83">
        <v>2</v>
      </c>
      <c r="BP83" t="s">
        <v>46</v>
      </c>
      <c r="BQ83" t="s">
        <v>46</v>
      </c>
      <c r="BR83">
        <v>1</v>
      </c>
      <c r="BU83">
        <v>2</v>
      </c>
      <c r="BV83" t="s">
        <v>83</v>
      </c>
      <c r="BW83" t="s">
        <v>86</v>
      </c>
      <c r="BX83" t="s">
        <v>86</v>
      </c>
      <c r="BY83" t="s">
        <v>86</v>
      </c>
      <c r="BZ83" t="s">
        <v>86</v>
      </c>
    </row>
    <row r="84" spans="1:78">
      <c r="A84" t="s">
        <v>953</v>
      </c>
      <c r="B84" t="s">
        <v>954</v>
      </c>
      <c r="C84" t="s">
        <v>954</v>
      </c>
      <c r="D84">
        <v>1</v>
      </c>
      <c r="E84" t="s">
        <v>221</v>
      </c>
      <c r="F84" t="s">
        <v>221</v>
      </c>
      <c r="G84">
        <v>1</v>
      </c>
      <c r="H84" t="s">
        <v>51</v>
      </c>
      <c r="I84" t="s">
        <v>51</v>
      </c>
      <c r="J84">
        <v>1</v>
      </c>
      <c r="K84" t="s">
        <v>35</v>
      </c>
      <c r="L84" t="s">
        <v>35</v>
      </c>
      <c r="M84">
        <v>1</v>
      </c>
      <c r="N84" t="s">
        <v>955</v>
      </c>
      <c r="O84" t="s">
        <v>956</v>
      </c>
      <c r="P84">
        <v>0.55555555555555558</v>
      </c>
      <c r="S84">
        <v>2</v>
      </c>
      <c r="T84" t="s">
        <v>957</v>
      </c>
      <c r="U84" t="s">
        <v>958</v>
      </c>
      <c r="V84">
        <v>1</v>
      </c>
      <c r="W84" t="s">
        <v>580</v>
      </c>
      <c r="X84" t="s">
        <v>580</v>
      </c>
      <c r="Y84">
        <v>1</v>
      </c>
      <c r="Z84" t="s">
        <v>959</v>
      </c>
      <c r="AA84" t="s">
        <v>959</v>
      </c>
      <c r="AB84">
        <v>1</v>
      </c>
      <c r="AC84" t="s">
        <v>960</v>
      </c>
      <c r="AE84">
        <v>-2</v>
      </c>
      <c r="AF84" t="s">
        <v>961</v>
      </c>
      <c r="AG84" t="s">
        <v>961</v>
      </c>
      <c r="AH84">
        <v>1</v>
      </c>
      <c r="AI84" t="s">
        <v>962</v>
      </c>
      <c r="AJ84" t="s">
        <v>962</v>
      </c>
      <c r="AK84">
        <v>1</v>
      </c>
      <c r="AL84" t="s">
        <v>963</v>
      </c>
      <c r="AM84" t="s">
        <v>963</v>
      </c>
      <c r="AN84">
        <v>1</v>
      </c>
      <c r="AO84" t="s">
        <v>964</v>
      </c>
      <c r="AP84" t="s">
        <v>964</v>
      </c>
      <c r="AQ84">
        <v>1</v>
      </c>
      <c r="AR84" t="s">
        <v>962</v>
      </c>
      <c r="AS84" t="s">
        <v>962</v>
      </c>
      <c r="AT84">
        <v>1</v>
      </c>
      <c r="AW84">
        <v>2</v>
      </c>
      <c r="AX84" t="s">
        <v>963</v>
      </c>
      <c r="AY84" t="s">
        <v>963</v>
      </c>
      <c r="AZ84">
        <v>1</v>
      </c>
      <c r="BC84">
        <v>2</v>
      </c>
      <c r="BD84" t="s">
        <v>964</v>
      </c>
      <c r="BE84" t="s">
        <v>964</v>
      </c>
      <c r="BF84">
        <v>1</v>
      </c>
      <c r="BI84">
        <v>2</v>
      </c>
      <c r="BL84">
        <v>2</v>
      </c>
      <c r="BO84">
        <v>2</v>
      </c>
      <c r="BP84" t="s">
        <v>46</v>
      </c>
      <c r="BQ84" t="s">
        <v>46</v>
      </c>
      <c r="BR84">
        <v>1</v>
      </c>
      <c r="BU84">
        <v>2</v>
      </c>
      <c r="BV84" t="s">
        <v>83</v>
      </c>
      <c r="BW84" t="s">
        <v>64</v>
      </c>
      <c r="BX84" t="s">
        <v>64</v>
      </c>
      <c r="BY84" t="s">
        <v>48</v>
      </c>
      <c r="BZ84" t="s">
        <v>48</v>
      </c>
    </row>
    <row r="85" spans="1:78">
      <c r="A85" t="s">
        <v>965</v>
      </c>
      <c r="B85" t="s">
        <v>33</v>
      </c>
      <c r="C85" t="s">
        <v>33</v>
      </c>
      <c r="D85">
        <v>1</v>
      </c>
      <c r="E85" t="s">
        <v>280</v>
      </c>
      <c r="F85" t="s">
        <v>434</v>
      </c>
      <c r="G85">
        <v>0.88888888888888884</v>
      </c>
      <c r="H85" t="s">
        <v>51</v>
      </c>
      <c r="I85" t="s">
        <v>51</v>
      </c>
      <c r="J85">
        <v>1</v>
      </c>
      <c r="K85" t="s">
        <v>35</v>
      </c>
      <c r="L85" t="s">
        <v>35</v>
      </c>
      <c r="M85">
        <v>1</v>
      </c>
      <c r="N85" t="s">
        <v>966</v>
      </c>
      <c r="O85" t="s">
        <v>967</v>
      </c>
      <c r="P85">
        <v>0.91666666666666663</v>
      </c>
      <c r="S85">
        <v>2</v>
      </c>
      <c r="T85" t="s">
        <v>968</v>
      </c>
      <c r="U85" t="s">
        <v>968</v>
      </c>
      <c r="V85">
        <v>1</v>
      </c>
      <c r="W85" t="s">
        <v>796</v>
      </c>
      <c r="X85" t="s">
        <v>969</v>
      </c>
      <c r="Y85">
        <v>0.5</v>
      </c>
      <c r="Z85" t="s">
        <v>970</v>
      </c>
      <c r="AA85" t="s">
        <v>971</v>
      </c>
      <c r="AB85">
        <v>0.3</v>
      </c>
      <c r="AC85" t="s">
        <v>972</v>
      </c>
      <c r="AD85" t="s">
        <v>972</v>
      </c>
      <c r="AE85">
        <v>1</v>
      </c>
      <c r="AF85" t="s">
        <v>973</v>
      </c>
      <c r="AG85" t="s">
        <v>973</v>
      </c>
      <c r="AH85">
        <v>1</v>
      </c>
      <c r="AI85" t="s">
        <v>974</v>
      </c>
      <c r="AJ85" t="s">
        <v>974</v>
      </c>
      <c r="AK85">
        <v>1</v>
      </c>
      <c r="AL85" t="s">
        <v>975</v>
      </c>
      <c r="AM85" t="s">
        <v>975</v>
      </c>
      <c r="AN85">
        <v>1</v>
      </c>
      <c r="AO85" t="s">
        <v>976</v>
      </c>
      <c r="AP85" t="s">
        <v>976</v>
      </c>
      <c r="AQ85">
        <v>1</v>
      </c>
      <c r="AR85" t="s">
        <v>974</v>
      </c>
      <c r="AS85" t="s">
        <v>974</v>
      </c>
      <c r="AT85">
        <v>1</v>
      </c>
      <c r="AW85">
        <v>2</v>
      </c>
      <c r="AX85" t="s">
        <v>975</v>
      </c>
      <c r="AY85" t="s">
        <v>975</v>
      </c>
      <c r="AZ85">
        <v>1</v>
      </c>
      <c r="BC85">
        <v>2</v>
      </c>
      <c r="BD85" t="s">
        <v>976</v>
      </c>
      <c r="BE85" t="s">
        <v>976</v>
      </c>
      <c r="BF85">
        <v>1</v>
      </c>
      <c r="BI85">
        <v>2</v>
      </c>
      <c r="BL85">
        <v>2</v>
      </c>
      <c r="BO85">
        <v>2</v>
      </c>
      <c r="BP85" t="s">
        <v>46</v>
      </c>
      <c r="BQ85" t="s">
        <v>46</v>
      </c>
      <c r="BR85">
        <v>1</v>
      </c>
      <c r="BU85">
        <v>2</v>
      </c>
      <c r="BV85" t="s">
        <v>83</v>
      </c>
      <c r="BW85" t="s">
        <v>86</v>
      </c>
      <c r="BX85" t="s">
        <v>64</v>
      </c>
      <c r="BY85" t="s">
        <v>48</v>
      </c>
      <c r="BZ85" t="s">
        <v>502</v>
      </c>
    </row>
    <row r="86" spans="1:78">
      <c r="A86" t="s">
        <v>977</v>
      </c>
      <c r="B86" t="s">
        <v>33</v>
      </c>
      <c r="C86" t="s">
        <v>33</v>
      </c>
      <c r="D86">
        <v>1</v>
      </c>
      <c r="E86" t="s">
        <v>280</v>
      </c>
      <c r="F86" t="s">
        <v>280</v>
      </c>
      <c r="G86">
        <v>1</v>
      </c>
      <c r="H86" t="s">
        <v>51</v>
      </c>
      <c r="I86" t="s">
        <v>51</v>
      </c>
      <c r="J86">
        <v>1</v>
      </c>
      <c r="K86" t="s">
        <v>35</v>
      </c>
      <c r="L86" t="s">
        <v>35</v>
      </c>
      <c r="M86">
        <v>1</v>
      </c>
      <c r="N86" t="s">
        <v>978</v>
      </c>
      <c r="O86" t="s">
        <v>979</v>
      </c>
      <c r="P86">
        <v>0.91666666666666663</v>
      </c>
      <c r="S86">
        <v>2</v>
      </c>
      <c r="T86" t="s">
        <v>968</v>
      </c>
      <c r="U86" t="s">
        <v>968</v>
      </c>
      <c r="V86">
        <v>1</v>
      </c>
      <c r="W86" t="s">
        <v>796</v>
      </c>
      <c r="X86" t="s">
        <v>969</v>
      </c>
      <c r="Y86">
        <v>0.5</v>
      </c>
      <c r="Z86" t="s">
        <v>980</v>
      </c>
      <c r="AA86" t="s">
        <v>971</v>
      </c>
      <c r="AB86">
        <v>0.26666666666666672</v>
      </c>
      <c r="AC86" t="s">
        <v>972</v>
      </c>
      <c r="AD86" t="s">
        <v>981</v>
      </c>
      <c r="AE86">
        <v>0.5</v>
      </c>
      <c r="AF86" t="s">
        <v>973</v>
      </c>
      <c r="AG86" t="s">
        <v>973</v>
      </c>
      <c r="AH86">
        <v>1</v>
      </c>
      <c r="AI86" t="s">
        <v>982</v>
      </c>
      <c r="AJ86" t="s">
        <v>982</v>
      </c>
      <c r="AK86">
        <v>1</v>
      </c>
      <c r="AL86" t="s">
        <v>983</v>
      </c>
      <c r="AM86" t="s">
        <v>983</v>
      </c>
      <c r="AN86">
        <v>1</v>
      </c>
      <c r="AO86" t="s">
        <v>984</v>
      </c>
      <c r="AP86" t="s">
        <v>984</v>
      </c>
      <c r="AQ86">
        <v>1</v>
      </c>
      <c r="AR86" t="s">
        <v>985</v>
      </c>
      <c r="AS86" t="s">
        <v>986</v>
      </c>
      <c r="AT86">
        <v>0.33333333333333343</v>
      </c>
      <c r="AU86" t="s">
        <v>987</v>
      </c>
      <c r="AV86" t="s">
        <v>988</v>
      </c>
      <c r="AW86">
        <v>0.2</v>
      </c>
      <c r="AX86" t="s">
        <v>989</v>
      </c>
      <c r="AY86" t="s">
        <v>985</v>
      </c>
      <c r="AZ86">
        <v>0</v>
      </c>
      <c r="BA86" t="s">
        <v>990</v>
      </c>
      <c r="BB86" t="s">
        <v>987</v>
      </c>
      <c r="BC86">
        <v>0</v>
      </c>
      <c r="BD86" t="s">
        <v>991</v>
      </c>
      <c r="BE86" t="s">
        <v>991</v>
      </c>
      <c r="BF86">
        <v>1</v>
      </c>
      <c r="BG86" t="s">
        <v>992</v>
      </c>
      <c r="BH86" t="s">
        <v>992</v>
      </c>
      <c r="BI86">
        <v>1</v>
      </c>
      <c r="BL86">
        <v>2</v>
      </c>
      <c r="BO86">
        <v>2</v>
      </c>
      <c r="BP86" t="s">
        <v>46</v>
      </c>
      <c r="BQ86" t="s">
        <v>46</v>
      </c>
      <c r="BR86">
        <v>1</v>
      </c>
      <c r="BU86">
        <v>2</v>
      </c>
      <c r="BV86" t="s">
        <v>83</v>
      </c>
      <c r="BW86" t="s">
        <v>84</v>
      </c>
      <c r="BX86" t="s">
        <v>412</v>
      </c>
      <c r="BY86" t="s">
        <v>85</v>
      </c>
      <c r="BZ86" t="s">
        <v>63</v>
      </c>
    </row>
    <row r="87" spans="1:78">
      <c r="A87" t="s">
        <v>993</v>
      </c>
      <c r="B87" t="s">
        <v>725</v>
      </c>
      <c r="C87" t="s">
        <v>994</v>
      </c>
      <c r="D87">
        <v>0.29729729729729731</v>
      </c>
      <c r="E87" t="s">
        <v>995</v>
      </c>
      <c r="F87" t="s">
        <v>995</v>
      </c>
      <c r="G87">
        <v>1</v>
      </c>
      <c r="H87" t="s">
        <v>51</v>
      </c>
      <c r="J87">
        <v>-2</v>
      </c>
      <c r="K87" t="s">
        <v>996</v>
      </c>
      <c r="M87">
        <v>-2</v>
      </c>
      <c r="N87" t="s">
        <v>997</v>
      </c>
      <c r="O87" t="s">
        <v>998</v>
      </c>
      <c r="P87">
        <v>0.95652173913043481</v>
      </c>
      <c r="S87">
        <v>2</v>
      </c>
      <c r="T87" t="s">
        <v>728</v>
      </c>
      <c r="U87" t="s">
        <v>728</v>
      </c>
      <c r="V87">
        <v>1</v>
      </c>
      <c r="Y87">
        <v>2</v>
      </c>
      <c r="AB87">
        <v>2</v>
      </c>
      <c r="AC87" t="s">
        <v>731</v>
      </c>
      <c r="AD87" t="s">
        <v>999</v>
      </c>
      <c r="AE87">
        <v>0.92307692307692313</v>
      </c>
      <c r="AF87" t="s">
        <v>732</v>
      </c>
      <c r="AG87" t="s">
        <v>732</v>
      </c>
      <c r="AH87">
        <v>1</v>
      </c>
      <c r="AI87" t="s">
        <v>1000</v>
      </c>
      <c r="AJ87" t="s">
        <v>1000</v>
      </c>
      <c r="AK87">
        <v>1</v>
      </c>
      <c r="AM87" t="s">
        <v>1001</v>
      </c>
      <c r="AN87">
        <v>-1</v>
      </c>
      <c r="AO87" t="s">
        <v>1002</v>
      </c>
      <c r="AP87" t="s">
        <v>1002</v>
      </c>
      <c r="AQ87">
        <v>1</v>
      </c>
      <c r="AS87" t="s">
        <v>1000</v>
      </c>
      <c r="AT87">
        <v>-1</v>
      </c>
      <c r="AW87">
        <v>2</v>
      </c>
      <c r="AZ87">
        <v>2</v>
      </c>
      <c r="BC87">
        <v>2</v>
      </c>
      <c r="BE87" t="s">
        <v>1002</v>
      </c>
      <c r="BF87">
        <v>-1</v>
      </c>
      <c r="BI87">
        <v>2</v>
      </c>
      <c r="BL87">
        <v>2</v>
      </c>
      <c r="BO87">
        <v>2</v>
      </c>
      <c r="BP87" t="s">
        <v>204</v>
      </c>
      <c r="BQ87" t="s">
        <v>204</v>
      </c>
      <c r="BR87">
        <v>1</v>
      </c>
      <c r="BS87" t="s">
        <v>1003</v>
      </c>
      <c r="BU87">
        <v>-2</v>
      </c>
      <c r="BV87" t="s">
        <v>83</v>
      </c>
      <c r="BW87" t="s">
        <v>536</v>
      </c>
      <c r="BX87" t="s">
        <v>412</v>
      </c>
      <c r="BY87" t="s">
        <v>412</v>
      </c>
      <c r="BZ87" t="s">
        <v>109</v>
      </c>
    </row>
    <row r="88" spans="1:78">
      <c r="A88" t="s">
        <v>1004</v>
      </c>
      <c r="B88" t="s">
        <v>66</v>
      </c>
      <c r="C88" t="s">
        <v>33</v>
      </c>
      <c r="D88">
        <v>1</v>
      </c>
      <c r="E88" t="s">
        <v>504</v>
      </c>
      <c r="F88" t="s">
        <v>504</v>
      </c>
      <c r="G88">
        <v>1</v>
      </c>
      <c r="H88" t="s">
        <v>341</v>
      </c>
      <c r="J88">
        <v>-2</v>
      </c>
      <c r="M88">
        <v>2</v>
      </c>
      <c r="P88">
        <v>2</v>
      </c>
      <c r="R88" t="s">
        <v>1005</v>
      </c>
      <c r="S88">
        <v>-1</v>
      </c>
      <c r="T88" t="s">
        <v>1006</v>
      </c>
      <c r="U88" t="s">
        <v>1007</v>
      </c>
      <c r="V88">
        <v>0.3571428571428571</v>
      </c>
      <c r="W88" t="s">
        <v>1008</v>
      </c>
      <c r="X88" t="s">
        <v>1008</v>
      </c>
      <c r="Y88">
        <v>1</v>
      </c>
      <c r="Z88" t="s">
        <v>1009</v>
      </c>
      <c r="AA88" t="s">
        <v>1010</v>
      </c>
      <c r="AB88">
        <v>0.75</v>
      </c>
      <c r="AC88" t="s">
        <v>1011</v>
      </c>
      <c r="AD88" t="s">
        <v>1012</v>
      </c>
      <c r="AE88">
        <v>0.76923076923076916</v>
      </c>
      <c r="AF88" t="s">
        <v>1013</v>
      </c>
      <c r="AG88" t="s">
        <v>1013</v>
      </c>
      <c r="AH88">
        <v>1</v>
      </c>
      <c r="AI88" t="s">
        <v>1014</v>
      </c>
      <c r="AJ88" t="s">
        <v>1014</v>
      </c>
      <c r="AK88">
        <v>1</v>
      </c>
      <c r="AL88" t="s">
        <v>1015</v>
      </c>
      <c r="AM88" t="s">
        <v>1015</v>
      </c>
      <c r="AN88">
        <v>1</v>
      </c>
      <c r="AO88" t="s">
        <v>1016</v>
      </c>
      <c r="AP88" t="s">
        <v>1016</v>
      </c>
      <c r="AQ88">
        <v>1</v>
      </c>
      <c r="AR88" t="s">
        <v>1014</v>
      </c>
      <c r="AS88" t="s">
        <v>1014</v>
      </c>
      <c r="AT88">
        <v>1</v>
      </c>
      <c r="AW88">
        <v>2</v>
      </c>
      <c r="AX88" t="s">
        <v>1015</v>
      </c>
      <c r="AY88" t="s">
        <v>1015</v>
      </c>
      <c r="AZ88">
        <v>1</v>
      </c>
      <c r="BC88">
        <v>2</v>
      </c>
      <c r="BD88" t="s">
        <v>1016</v>
      </c>
      <c r="BE88" t="s">
        <v>1016</v>
      </c>
      <c r="BF88">
        <v>1</v>
      </c>
      <c r="BI88">
        <v>2</v>
      </c>
      <c r="BL88">
        <v>2</v>
      </c>
      <c r="BO88">
        <v>2</v>
      </c>
      <c r="BP88" t="s">
        <v>46</v>
      </c>
      <c r="BQ88" t="s">
        <v>46</v>
      </c>
      <c r="BR88">
        <v>1</v>
      </c>
      <c r="BU88">
        <v>2</v>
      </c>
      <c r="BV88" t="s">
        <v>83</v>
      </c>
      <c r="BW88" t="s">
        <v>85</v>
      </c>
      <c r="BX88" t="s">
        <v>63</v>
      </c>
      <c r="BY88" t="s">
        <v>63</v>
      </c>
      <c r="BZ88" t="s">
        <v>64</v>
      </c>
    </row>
    <row r="89" spans="1:78">
      <c r="A89" t="s">
        <v>1017</v>
      </c>
      <c r="B89" t="s">
        <v>33</v>
      </c>
      <c r="C89" t="s">
        <v>33</v>
      </c>
      <c r="D89">
        <v>1</v>
      </c>
      <c r="E89" t="s">
        <v>221</v>
      </c>
      <c r="F89" t="s">
        <v>221</v>
      </c>
      <c r="G89">
        <v>1</v>
      </c>
      <c r="H89" t="s">
        <v>221</v>
      </c>
      <c r="J89">
        <v>-2</v>
      </c>
      <c r="K89" t="s">
        <v>67</v>
      </c>
      <c r="L89" t="s">
        <v>67</v>
      </c>
      <c r="M89">
        <v>1</v>
      </c>
      <c r="N89" t="s">
        <v>1018</v>
      </c>
      <c r="O89" t="s">
        <v>1018</v>
      </c>
      <c r="P89">
        <v>1</v>
      </c>
      <c r="S89">
        <v>2</v>
      </c>
      <c r="T89" t="s">
        <v>1019</v>
      </c>
      <c r="U89" t="s">
        <v>1020</v>
      </c>
      <c r="V89">
        <v>0.9375</v>
      </c>
      <c r="W89" t="s">
        <v>1021</v>
      </c>
      <c r="X89" t="s">
        <v>1021</v>
      </c>
      <c r="Y89">
        <v>1</v>
      </c>
      <c r="Z89" t="s">
        <v>1022</v>
      </c>
      <c r="AA89" t="s">
        <v>1023</v>
      </c>
      <c r="AB89">
        <v>1</v>
      </c>
      <c r="AE89">
        <v>2</v>
      </c>
      <c r="AF89" t="s">
        <v>1024</v>
      </c>
      <c r="AH89">
        <v>-2</v>
      </c>
      <c r="AI89" t="s">
        <v>1025</v>
      </c>
      <c r="AJ89" t="s">
        <v>1025</v>
      </c>
      <c r="AK89">
        <v>1</v>
      </c>
      <c r="AL89" t="s">
        <v>1026</v>
      </c>
      <c r="AM89" t="s">
        <v>1026</v>
      </c>
      <c r="AN89">
        <v>1</v>
      </c>
      <c r="AO89" t="s">
        <v>1027</v>
      </c>
      <c r="AP89" t="s">
        <v>1027</v>
      </c>
      <c r="AQ89">
        <v>1</v>
      </c>
      <c r="AR89" t="s">
        <v>1025</v>
      </c>
      <c r="AS89" t="s">
        <v>1025</v>
      </c>
      <c r="AT89">
        <v>1</v>
      </c>
      <c r="AW89">
        <v>2</v>
      </c>
      <c r="AX89" t="s">
        <v>1026</v>
      </c>
      <c r="AY89" t="s">
        <v>1026</v>
      </c>
      <c r="AZ89">
        <v>1</v>
      </c>
      <c r="BC89">
        <v>2</v>
      </c>
      <c r="BD89" t="s">
        <v>1027</v>
      </c>
      <c r="BE89" t="s">
        <v>1027</v>
      </c>
      <c r="BF89">
        <v>1</v>
      </c>
      <c r="BI89">
        <v>2</v>
      </c>
      <c r="BL89">
        <v>2</v>
      </c>
      <c r="BO89">
        <v>2</v>
      </c>
      <c r="BP89" t="s">
        <v>46</v>
      </c>
      <c r="BQ89" t="s">
        <v>46</v>
      </c>
      <c r="BR89">
        <v>1</v>
      </c>
      <c r="BU89">
        <v>2</v>
      </c>
      <c r="BV89" t="s">
        <v>83</v>
      </c>
      <c r="BW89" t="s">
        <v>63</v>
      </c>
      <c r="BX89" t="s">
        <v>64</v>
      </c>
      <c r="BY89" t="s">
        <v>64</v>
      </c>
      <c r="BZ89" t="s">
        <v>64</v>
      </c>
    </row>
    <row r="90" spans="1:78">
      <c r="A90" t="s">
        <v>1028</v>
      </c>
      <c r="B90" t="s">
        <v>631</v>
      </c>
      <c r="C90" t="s">
        <v>631</v>
      </c>
      <c r="D90">
        <v>1</v>
      </c>
      <c r="E90" t="s">
        <v>444</v>
      </c>
      <c r="F90" t="s">
        <v>444</v>
      </c>
      <c r="G90">
        <v>1</v>
      </c>
      <c r="J90">
        <v>2</v>
      </c>
      <c r="M90">
        <v>2</v>
      </c>
      <c r="N90" t="s">
        <v>1029</v>
      </c>
      <c r="P90">
        <v>-2</v>
      </c>
      <c r="S90">
        <v>2</v>
      </c>
      <c r="T90" t="s">
        <v>1030</v>
      </c>
      <c r="U90" t="s">
        <v>1030</v>
      </c>
      <c r="V90">
        <v>1</v>
      </c>
      <c r="W90" t="s">
        <v>1031</v>
      </c>
      <c r="X90" t="s">
        <v>1031</v>
      </c>
      <c r="Y90">
        <v>1</v>
      </c>
      <c r="Z90" t="s">
        <v>1032</v>
      </c>
      <c r="AA90" t="s">
        <v>1033</v>
      </c>
      <c r="AB90">
        <v>1</v>
      </c>
      <c r="AE90">
        <v>2</v>
      </c>
      <c r="AF90" t="s">
        <v>1034</v>
      </c>
      <c r="AG90" t="s">
        <v>1034</v>
      </c>
      <c r="AH90">
        <v>1</v>
      </c>
      <c r="AI90" t="s">
        <v>1035</v>
      </c>
      <c r="AJ90" t="s">
        <v>1035</v>
      </c>
      <c r="AK90">
        <v>1</v>
      </c>
      <c r="AL90" t="s">
        <v>1036</v>
      </c>
      <c r="AM90" t="s">
        <v>1036</v>
      </c>
      <c r="AN90">
        <v>1</v>
      </c>
      <c r="AO90" t="s">
        <v>1037</v>
      </c>
      <c r="AP90" t="s">
        <v>1037</v>
      </c>
      <c r="AQ90">
        <v>1</v>
      </c>
      <c r="AR90" t="s">
        <v>1035</v>
      </c>
      <c r="AS90" t="s">
        <v>1035</v>
      </c>
      <c r="AT90">
        <v>1</v>
      </c>
      <c r="AW90">
        <v>2</v>
      </c>
      <c r="AX90" t="s">
        <v>1036</v>
      </c>
      <c r="AY90" t="s">
        <v>1036</v>
      </c>
      <c r="AZ90">
        <v>1</v>
      </c>
      <c r="BC90">
        <v>2</v>
      </c>
      <c r="BD90" t="s">
        <v>1037</v>
      </c>
      <c r="BE90" t="s">
        <v>1037</v>
      </c>
      <c r="BF90">
        <v>1</v>
      </c>
      <c r="BI90">
        <v>2</v>
      </c>
      <c r="BL90">
        <v>2</v>
      </c>
      <c r="BO90">
        <v>2</v>
      </c>
      <c r="BP90" t="s">
        <v>98</v>
      </c>
      <c r="BQ90" t="s">
        <v>98</v>
      </c>
      <c r="BR90">
        <v>1</v>
      </c>
      <c r="BU90">
        <v>2</v>
      </c>
      <c r="BV90" t="s">
        <v>47</v>
      </c>
      <c r="BW90" t="s">
        <v>48</v>
      </c>
      <c r="BX90" t="s">
        <v>48</v>
      </c>
      <c r="BY90" t="s">
        <v>48</v>
      </c>
      <c r="BZ90" t="s">
        <v>48</v>
      </c>
    </row>
    <row r="91" spans="1:78">
      <c r="A91" t="s">
        <v>1038</v>
      </c>
      <c r="B91" t="s">
        <v>1039</v>
      </c>
      <c r="C91" t="s">
        <v>1040</v>
      </c>
      <c r="D91">
        <v>1</v>
      </c>
      <c r="E91" t="s">
        <v>221</v>
      </c>
      <c r="F91" t="s">
        <v>221</v>
      </c>
      <c r="G91">
        <v>1</v>
      </c>
      <c r="H91" t="s">
        <v>221</v>
      </c>
      <c r="J91">
        <v>-2</v>
      </c>
      <c r="K91" t="s">
        <v>35</v>
      </c>
      <c r="L91" t="s">
        <v>35</v>
      </c>
      <c r="M91">
        <v>1</v>
      </c>
      <c r="N91" t="s">
        <v>1041</v>
      </c>
      <c r="O91" t="s">
        <v>1041</v>
      </c>
      <c r="P91">
        <v>1</v>
      </c>
      <c r="S91">
        <v>2</v>
      </c>
      <c r="T91" t="s">
        <v>1042</v>
      </c>
      <c r="U91" t="s">
        <v>1042</v>
      </c>
      <c r="V91">
        <v>1</v>
      </c>
      <c r="X91" t="s">
        <v>1043</v>
      </c>
      <c r="Y91">
        <v>-1</v>
      </c>
      <c r="AA91" t="s">
        <v>1044</v>
      </c>
      <c r="AB91">
        <v>-1</v>
      </c>
      <c r="AE91">
        <v>2</v>
      </c>
      <c r="AG91" t="s">
        <v>1045</v>
      </c>
      <c r="AH91">
        <v>-1</v>
      </c>
      <c r="AI91" t="s">
        <v>1046</v>
      </c>
      <c r="AJ91" t="s">
        <v>1046</v>
      </c>
      <c r="AK91">
        <v>1</v>
      </c>
      <c r="AL91" t="s">
        <v>1047</v>
      </c>
      <c r="AM91" t="s">
        <v>1047</v>
      </c>
      <c r="AN91">
        <v>1</v>
      </c>
      <c r="AO91" t="s">
        <v>1048</v>
      </c>
      <c r="AP91" t="s">
        <v>1048</v>
      </c>
      <c r="AQ91">
        <v>1</v>
      </c>
      <c r="AR91" t="s">
        <v>1046</v>
      </c>
      <c r="AS91" t="s">
        <v>1046</v>
      </c>
      <c r="AT91">
        <v>1</v>
      </c>
      <c r="AW91">
        <v>2</v>
      </c>
      <c r="AX91" t="s">
        <v>1047</v>
      </c>
      <c r="AY91" t="s">
        <v>1047</v>
      </c>
      <c r="AZ91">
        <v>1</v>
      </c>
      <c r="BC91">
        <v>2</v>
      </c>
      <c r="BD91" t="s">
        <v>1048</v>
      </c>
      <c r="BE91" t="s">
        <v>1048</v>
      </c>
      <c r="BF91">
        <v>1</v>
      </c>
      <c r="BI91">
        <v>2</v>
      </c>
      <c r="BL91">
        <v>2</v>
      </c>
      <c r="BO91">
        <v>2</v>
      </c>
      <c r="BP91" t="s">
        <v>46</v>
      </c>
      <c r="BQ91" t="s">
        <v>46</v>
      </c>
      <c r="BR91">
        <v>1</v>
      </c>
      <c r="BU91">
        <v>2</v>
      </c>
      <c r="BV91" t="s">
        <v>47</v>
      </c>
      <c r="BW91" t="s">
        <v>86</v>
      </c>
      <c r="BX91" t="s">
        <v>86</v>
      </c>
      <c r="BY91" t="s">
        <v>86</v>
      </c>
      <c r="BZ91" t="s">
        <v>86</v>
      </c>
    </row>
    <row r="92" spans="1:78">
      <c r="A92" t="s">
        <v>1049</v>
      </c>
      <c r="B92" t="s">
        <v>33</v>
      </c>
      <c r="C92" t="s">
        <v>33</v>
      </c>
      <c r="D92">
        <v>1</v>
      </c>
      <c r="E92" t="s">
        <v>444</v>
      </c>
      <c r="G92">
        <v>-2</v>
      </c>
      <c r="H92" t="s">
        <v>444</v>
      </c>
      <c r="I92" t="s">
        <v>444</v>
      </c>
      <c r="J92">
        <v>1</v>
      </c>
      <c r="K92" t="s">
        <v>51</v>
      </c>
      <c r="M92">
        <v>-2</v>
      </c>
      <c r="N92" t="s">
        <v>1050</v>
      </c>
      <c r="O92" t="s">
        <v>1050</v>
      </c>
      <c r="P92">
        <v>1</v>
      </c>
      <c r="S92">
        <v>2</v>
      </c>
      <c r="T92" t="s">
        <v>1051</v>
      </c>
      <c r="U92" t="s">
        <v>1051</v>
      </c>
      <c r="V92">
        <v>1</v>
      </c>
      <c r="W92" t="s">
        <v>1052</v>
      </c>
      <c r="X92" t="s">
        <v>1052</v>
      </c>
      <c r="Y92">
        <v>1</v>
      </c>
      <c r="Z92" t="s">
        <v>1053</v>
      </c>
      <c r="AA92" t="s">
        <v>1053</v>
      </c>
      <c r="AB92">
        <v>1</v>
      </c>
      <c r="AC92" t="s">
        <v>1054</v>
      </c>
      <c r="AD92" t="s">
        <v>1054</v>
      </c>
      <c r="AE92">
        <v>1</v>
      </c>
      <c r="AF92" t="s">
        <v>1055</v>
      </c>
      <c r="AG92" t="s">
        <v>1055</v>
      </c>
      <c r="AH92">
        <v>1</v>
      </c>
      <c r="AI92" t="s">
        <v>81</v>
      </c>
      <c r="AJ92" t="s">
        <v>81</v>
      </c>
      <c r="AK92">
        <v>1</v>
      </c>
      <c r="AL92" t="s">
        <v>828</v>
      </c>
      <c r="AM92" t="s">
        <v>828</v>
      </c>
      <c r="AN92">
        <v>1</v>
      </c>
      <c r="AO92" t="s">
        <v>1056</v>
      </c>
      <c r="AP92" t="s">
        <v>1056</v>
      </c>
      <c r="AQ92">
        <v>1</v>
      </c>
      <c r="AR92" t="s">
        <v>81</v>
      </c>
      <c r="AS92" t="s">
        <v>81</v>
      </c>
      <c r="AT92">
        <v>1</v>
      </c>
      <c r="AW92">
        <v>2</v>
      </c>
      <c r="AX92" t="s">
        <v>828</v>
      </c>
      <c r="AY92" t="s">
        <v>828</v>
      </c>
      <c r="AZ92">
        <v>1</v>
      </c>
      <c r="BC92">
        <v>2</v>
      </c>
      <c r="BD92" t="s">
        <v>1056</v>
      </c>
      <c r="BE92" t="s">
        <v>1056</v>
      </c>
      <c r="BF92">
        <v>1</v>
      </c>
      <c r="BI92">
        <v>2</v>
      </c>
      <c r="BL92">
        <v>2</v>
      </c>
      <c r="BO92">
        <v>2</v>
      </c>
      <c r="BP92" t="s">
        <v>46</v>
      </c>
      <c r="BQ92" t="s">
        <v>46</v>
      </c>
      <c r="BR92">
        <v>1</v>
      </c>
      <c r="BT92" t="s">
        <v>1057</v>
      </c>
      <c r="BU92">
        <v>-1</v>
      </c>
      <c r="BV92" t="s">
        <v>47</v>
      </c>
      <c r="BW92" t="s">
        <v>63</v>
      </c>
      <c r="BX92" t="s">
        <v>63</v>
      </c>
      <c r="BY92" t="s">
        <v>63</v>
      </c>
      <c r="BZ92" t="s">
        <v>63</v>
      </c>
    </row>
    <row r="93" spans="1:78">
      <c r="A93" t="s">
        <v>1058</v>
      </c>
      <c r="B93" t="s">
        <v>33</v>
      </c>
      <c r="C93" t="s">
        <v>33</v>
      </c>
      <c r="D93">
        <v>1</v>
      </c>
      <c r="E93" t="s">
        <v>51</v>
      </c>
      <c r="F93" t="s">
        <v>51</v>
      </c>
      <c r="G93">
        <v>1</v>
      </c>
      <c r="H93" t="s">
        <v>51</v>
      </c>
      <c r="J93">
        <v>-2</v>
      </c>
      <c r="M93">
        <v>2</v>
      </c>
      <c r="N93" t="s">
        <v>1059</v>
      </c>
      <c r="O93" t="s">
        <v>1059</v>
      </c>
      <c r="P93">
        <v>1</v>
      </c>
      <c r="R93" t="s">
        <v>1060</v>
      </c>
      <c r="S93">
        <v>-1</v>
      </c>
      <c r="T93" t="s">
        <v>1061</v>
      </c>
      <c r="U93" t="s">
        <v>1062</v>
      </c>
      <c r="V93">
        <v>1</v>
      </c>
      <c r="X93" t="s">
        <v>1063</v>
      </c>
      <c r="Y93">
        <v>-1</v>
      </c>
      <c r="Z93" t="s">
        <v>1064</v>
      </c>
      <c r="AA93" t="s">
        <v>1065</v>
      </c>
      <c r="AB93">
        <v>0.80821917808219179</v>
      </c>
      <c r="AE93">
        <v>2</v>
      </c>
      <c r="AF93" t="s">
        <v>1066</v>
      </c>
      <c r="AG93" t="s">
        <v>1066</v>
      </c>
      <c r="AH93">
        <v>1</v>
      </c>
      <c r="AI93" t="s">
        <v>1067</v>
      </c>
      <c r="AJ93" t="s">
        <v>1067</v>
      </c>
      <c r="AK93">
        <v>1</v>
      </c>
      <c r="AL93" t="s">
        <v>391</v>
      </c>
      <c r="AM93" t="s">
        <v>391</v>
      </c>
      <c r="AN93">
        <v>1</v>
      </c>
      <c r="AO93" t="s">
        <v>1068</v>
      </c>
      <c r="AP93" t="s">
        <v>1068</v>
      </c>
      <c r="AQ93">
        <v>1</v>
      </c>
      <c r="AR93" t="s">
        <v>1067</v>
      </c>
      <c r="AS93" t="s">
        <v>1067</v>
      </c>
      <c r="AT93">
        <v>1</v>
      </c>
      <c r="AW93">
        <v>2</v>
      </c>
      <c r="AX93" t="s">
        <v>391</v>
      </c>
      <c r="AY93" t="s">
        <v>391</v>
      </c>
      <c r="AZ93">
        <v>1</v>
      </c>
      <c r="BC93">
        <v>2</v>
      </c>
      <c r="BD93" t="s">
        <v>1068</v>
      </c>
      <c r="BE93" t="s">
        <v>1068</v>
      </c>
      <c r="BF93">
        <v>1</v>
      </c>
      <c r="BI93">
        <v>2</v>
      </c>
      <c r="BL93">
        <v>2</v>
      </c>
      <c r="BO93">
        <v>2</v>
      </c>
      <c r="BP93" t="s">
        <v>904</v>
      </c>
      <c r="BQ93" t="s">
        <v>98</v>
      </c>
      <c r="BR93">
        <v>0</v>
      </c>
      <c r="BU93">
        <v>2</v>
      </c>
      <c r="BV93" t="s">
        <v>47</v>
      </c>
      <c r="BW93" t="s">
        <v>85</v>
      </c>
      <c r="BX93" t="s">
        <v>86</v>
      </c>
      <c r="BY93" t="s">
        <v>86</v>
      </c>
      <c r="BZ93" t="s">
        <v>86</v>
      </c>
    </row>
    <row r="94" spans="1:78">
      <c r="A94" t="s">
        <v>1069</v>
      </c>
      <c r="B94" t="s">
        <v>1070</v>
      </c>
      <c r="C94" t="s">
        <v>1071</v>
      </c>
      <c r="D94">
        <v>0.1666666666666666</v>
      </c>
      <c r="E94" t="s">
        <v>1072</v>
      </c>
      <c r="F94" t="s">
        <v>1072</v>
      </c>
      <c r="G94">
        <v>1</v>
      </c>
      <c r="I94" t="s">
        <v>1073</v>
      </c>
      <c r="J94">
        <v>-1</v>
      </c>
      <c r="L94" t="s">
        <v>1072</v>
      </c>
      <c r="M94">
        <v>-1</v>
      </c>
      <c r="N94" t="s">
        <v>1074</v>
      </c>
      <c r="P94">
        <v>-2</v>
      </c>
      <c r="S94">
        <v>2</v>
      </c>
      <c r="T94" t="s">
        <v>1075</v>
      </c>
      <c r="U94" t="s">
        <v>1076</v>
      </c>
      <c r="V94">
        <v>0.90909090909090906</v>
      </c>
      <c r="Y94">
        <v>2</v>
      </c>
      <c r="Z94" t="s">
        <v>1077</v>
      </c>
      <c r="AA94" t="s">
        <v>1078</v>
      </c>
      <c r="AB94">
        <v>0.98245614035087714</v>
      </c>
      <c r="AE94">
        <v>2</v>
      </c>
      <c r="AH94">
        <v>2</v>
      </c>
      <c r="AI94" t="s">
        <v>1079</v>
      </c>
      <c r="AJ94" t="s">
        <v>1080</v>
      </c>
      <c r="AK94">
        <v>0</v>
      </c>
      <c r="AM94" t="s">
        <v>1080</v>
      </c>
      <c r="AN94">
        <v>-1</v>
      </c>
      <c r="AQ94">
        <v>2</v>
      </c>
      <c r="AT94">
        <v>2</v>
      </c>
      <c r="AW94">
        <v>2</v>
      </c>
      <c r="AZ94">
        <v>2</v>
      </c>
      <c r="BC94">
        <v>2</v>
      </c>
      <c r="BF94">
        <v>2</v>
      </c>
      <c r="BI94">
        <v>2</v>
      </c>
      <c r="BK94" t="s">
        <v>1080</v>
      </c>
      <c r="BL94">
        <v>-1</v>
      </c>
      <c r="BO94">
        <v>2</v>
      </c>
      <c r="BP94" t="s">
        <v>98</v>
      </c>
      <c r="BQ94" t="s">
        <v>98</v>
      </c>
      <c r="BR94">
        <v>1</v>
      </c>
      <c r="BU94">
        <v>2</v>
      </c>
      <c r="BV94" t="s">
        <v>47</v>
      </c>
      <c r="BW94" t="s">
        <v>536</v>
      </c>
      <c r="BX94" t="s">
        <v>412</v>
      </c>
      <c r="BY94" t="s">
        <v>412</v>
      </c>
      <c r="BZ94" t="s">
        <v>412</v>
      </c>
    </row>
    <row r="95" spans="1:78">
      <c r="A95" t="s">
        <v>1081</v>
      </c>
      <c r="B95" t="s">
        <v>363</v>
      </c>
      <c r="C95" t="s">
        <v>50</v>
      </c>
      <c r="D95">
        <v>1</v>
      </c>
      <c r="E95" t="s">
        <v>1082</v>
      </c>
      <c r="G95">
        <v>-2</v>
      </c>
      <c r="H95" t="s">
        <v>1082</v>
      </c>
      <c r="I95" t="s">
        <v>1082</v>
      </c>
      <c r="J95">
        <v>1</v>
      </c>
      <c r="K95" t="s">
        <v>268</v>
      </c>
      <c r="L95" t="s">
        <v>268</v>
      </c>
      <c r="M95">
        <v>1</v>
      </c>
      <c r="N95" t="s">
        <v>1083</v>
      </c>
      <c r="O95" t="s">
        <v>1083</v>
      </c>
      <c r="P95">
        <v>1</v>
      </c>
      <c r="S95">
        <v>2</v>
      </c>
      <c r="T95" t="s">
        <v>1084</v>
      </c>
      <c r="U95" t="s">
        <v>1084</v>
      </c>
      <c r="V95">
        <v>1</v>
      </c>
      <c r="W95" t="s">
        <v>1085</v>
      </c>
      <c r="X95" t="s">
        <v>1085</v>
      </c>
      <c r="Y95">
        <v>1</v>
      </c>
      <c r="Z95" t="s">
        <v>1086</v>
      </c>
      <c r="AA95" t="s">
        <v>1087</v>
      </c>
      <c r="AB95">
        <v>1</v>
      </c>
      <c r="AC95" t="s">
        <v>1088</v>
      </c>
      <c r="AD95" t="s">
        <v>1088</v>
      </c>
      <c r="AE95">
        <v>1</v>
      </c>
      <c r="AF95" t="s">
        <v>1089</v>
      </c>
      <c r="AG95" t="s">
        <v>1089</v>
      </c>
      <c r="AH95">
        <v>1</v>
      </c>
      <c r="AI95" t="s">
        <v>1090</v>
      </c>
      <c r="AJ95" t="s">
        <v>1090</v>
      </c>
      <c r="AK95">
        <v>1</v>
      </c>
      <c r="AL95" t="s">
        <v>1091</v>
      </c>
      <c r="AM95" t="s">
        <v>1091</v>
      </c>
      <c r="AN95">
        <v>1</v>
      </c>
      <c r="AO95" t="s">
        <v>1092</v>
      </c>
      <c r="AP95" t="s">
        <v>1092</v>
      </c>
      <c r="AQ95">
        <v>1</v>
      </c>
      <c r="AR95" t="s">
        <v>1090</v>
      </c>
      <c r="AS95" t="s">
        <v>1090</v>
      </c>
      <c r="AT95">
        <v>1</v>
      </c>
      <c r="AW95">
        <v>2</v>
      </c>
      <c r="AX95" t="s">
        <v>1091</v>
      </c>
      <c r="AY95" t="s">
        <v>1091</v>
      </c>
      <c r="AZ95">
        <v>1</v>
      </c>
      <c r="BC95">
        <v>2</v>
      </c>
      <c r="BD95" t="s">
        <v>1092</v>
      </c>
      <c r="BF95">
        <v>-2</v>
      </c>
      <c r="BI95">
        <v>2</v>
      </c>
      <c r="BL95">
        <v>2</v>
      </c>
      <c r="BO95">
        <v>2</v>
      </c>
      <c r="BP95" t="s">
        <v>46</v>
      </c>
      <c r="BQ95" t="s">
        <v>46</v>
      </c>
      <c r="BR95">
        <v>1</v>
      </c>
      <c r="BU95">
        <v>2</v>
      </c>
      <c r="BV95" t="s">
        <v>47</v>
      </c>
      <c r="BW95" t="s">
        <v>64</v>
      </c>
      <c r="BX95" t="s">
        <v>64</v>
      </c>
      <c r="BY95" t="s">
        <v>64</v>
      </c>
      <c r="BZ95" t="s">
        <v>64</v>
      </c>
    </row>
    <row r="96" spans="1:78">
      <c r="A96" t="s">
        <v>1093</v>
      </c>
      <c r="B96" t="s">
        <v>363</v>
      </c>
      <c r="C96" t="s">
        <v>50</v>
      </c>
      <c r="D96">
        <v>1</v>
      </c>
      <c r="E96" t="s">
        <v>674</v>
      </c>
      <c r="G96">
        <v>-2</v>
      </c>
      <c r="H96" t="s">
        <v>674</v>
      </c>
      <c r="I96" t="s">
        <v>674</v>
      </c>
      <c r="J96">
        <v>1</v>
      </c>
      <c r="K96" t="s">
        <v>51</v>
      </c>
      <c r="L96" t="s">
        <v>51</v>
      </c>
      <c r="M96">
        <v>1</v>
      </c>
      <c r="N96" t="s">
        <v>1094</v>
      </c>
      <c r="O96" t="s">
        <v>1094</v>
      </c>
      <c r="P96">
        <v>1</v>
      </c>
      <c r="S96">
        <v>2</v>
      </c>
      <c r="T96" t="s">
        <v>1084</v>
      </c>
      <c r="U96" t="s">
        <v>1084</v>
      </c>
      <c r="V96">
        <v>1</v>
      </c>
      <c r="W96" t="s">
        <v>1085</v>
      </c>
      <c r="X96" t="s">
        <v>1085</v>
      </c>
      <c r="Y96">
        <v>1</v>
      </c>
      <c r="Z96" t="s">
        <v>1086</v>
      </c>
      <c r="AA96" t="s">
        <v>1087</v>
      </c>
      <c r="AB96">
        <v>1</v>
      </c>
      <c r="AC96" t="s">
        <v>1088</v>
      </c>
      <c r="AD96" t="s">
        <v>1088</v>
      </c>
      <c r="AE96">
        <v>1</v>
      </c>
      <c r="AF96" t="s">
        <v>1089</v>
      </c>
      <c r="AG96" t="s">
        <v>1089</v>
      </c>
      <c r="AH96">
        <v>1</v>
      </c>
      <c r="AI96" t="s">
        <v>1095</v>
      </c>
      <c r="AJ96" t="s">
        <v>1095</v>
      </c>
      <c r="AK96">
        <v>1</v>
      </c>
      <c r="AL96" t="s">
        <v>1096</v>
      </c>
      <c r="AM96" t="s">
        <v>1096</v>
      </c>
      <c r="AN96">
        <v>1</v>
      </c>
      <c r="AO96" t="s">
        <v>1097</v>
      </c>
      <c r="AP96" t="s">
        <v>1097</v>
      </c>
      <c r="AQ96">
        <v>1</v>
      </c>
      <c r="AR96" t="s">
        <v>1095</v>
      </c>
      <c r="AS96" t="s">
        <v>1095</v>
      </c>
      <c r="AT96">
        <v>1</v>
      </c>
      <c r="AW96">
        <v>2</v>
      </c>
      <c r="AX96" t="s">
        <v>1096</v>
      </c>
      <c r="AY96" t="s">
        <v>1096</v>
      </c>
      <c r="AZ96">
        <v>1</v>
      </c>
      <c r="BC96">
        <v>2</v>
      </c>
      <c r="BD96" t="s">
        <v>1097</v>
      </c>
      <c r="BF96">
        <v>-2</v>
      </c>
      <c r="BI96">
        <v>2</v>
      </c>
      <c r="BL96">
        <v>2</v>
      </c>
      <c r="BO96">
        <v>2</v>
      </c>
      <c r="BP96" t="s">
        <v>46</v>
      </c>
      <c r="BQ96" t="s">
        <v>46</v>
      </c>
      <c r="BR96">
        <v>1</v>
      </c>
      <c r="BU96">
        <v>2</v>
      </c>
      <c r="BV96" t="s">
        <v>47</v>
      </c>
      <c r="BW96" t="s">
        <v>64</v>
      </c>
      <c r="BX96" t="s">
        <v>64</v>
      </c>
      <c r="BY96" t="s">
        <v>64</v>
      </c>
      <c r="BZ96" t="s">
        <v>64</v>
      </c>
    </row>
    <row r="97" spans="1:78">
      <c r="A97" t="s">
        <v>1098</v>
      </c>
      <c r="B97" t="s">
        <v>363</v>
      </c>
      <c r="C97" t="s">
        <v>33</v>
      </c>
      <c r="D97">
        <v>0.75</v>
      </c>
      <c r="E97" t="s">
        <v>1082</v>
      </c>
      <c r="G97">
        <v>-2</v>
      </c>
      <c r="H97" t="s">
        <v>1082</v>
      </c>
      <c r="I97" t="s">
        <v>1082</v>
      </c>
      <c r="J97">
        <v>1</v>
      </c>
      <c r="K97" t="s">
        <v>268</v>
      </c>
      <c r="L97" t="s">
        <v>268</v>
      </c>
      <c r="M97">
        <v>1</v>
      </c>
      <c r="N97" t="s">
        <v>1099</v>
      </c>
      <c r="O97" t="s">
        <v>1099</v>
      </c>
      <c r="P97">
        <v>1</v>
      </c>
      <c r="S97">
        <v>2</v>
      </c>
      <c r="T97" t="s">
        <v>1084</v>
      </c>
      <c r="U97" t="s">
        <v>1084</v>
      </c>
      <c r="V97">
        <v>1</v>
      </c>
      <c r="W97" t="s">
        <v>1085</v>
      </c>
      <c r="X97" t="s">
        <v>1085</v>
      </c>
      <c r="Y97">
        <v>1</v>
      </c>
      <c r="Z97" t="s">
        <v>1086</v>
      </c>
      <c r="AA97" t="s">
        <v>1087</v>
      </c>
      <c r="AB97">
        <v>1</v>
      </c>
      <c r="AC97" t="s">
        <v>1088</v>
      </c>
      <c r="AD97" t="s">
        <v>1088</v>
      </c>
      <c r="AE97">
        <v>1</v>
      </c>
      <c r="AF97" t="s">
        <v>1089</v>
      </c>
      <c r="AG97" t="s">
        <v>1089</v>
      </c>
      <c r="AH97">
        <v>1</v>
      </c>
      <c r="AI97" t="s">
        <v>1100</v>
      </c>
      <c r="AJ97" t="s">
        <v>1100</v>
      </c>
      <c r="AK97">
        <v>1</v>
      </c>
      <c r="AL97" t="s">
        <v>1101</v>
      </c>
      <c r="AM97" t="s">
        <v>1101</v>
      </c>
      <c r="AN97">
        <v>1</v>
      </c>
      <c r="AO97" t="s">
        <v>1102</v>
      </c>
      <c r="AP97" t="s">
        <v>1102</v>
      </c>
      <c r="AQ97">
        <v>1</v>
      </c>
      <c r="AR97" t="s">
        <v>1100</v>
      </c>
      <c r="AS97" t="s">
        <v>1100</v>
      </c>
      <c r="AT97">
        <v>1</v>
      </c>
      <c r="AW97">
        <v>2</v>
      </c>
      <c r="AX97" t="s">
        <v>1101</v>
      </c>
      <c r="AY97" t="s">
        <v>1101</v>
      </c>
      <c r="AZ97">
        <v>1</v>
      </c>
      <c r="BC97">
        <v>2</v>
      </c>
      <c r="BD97" t="s">
        <v>1102</v>
      </c>
      <c r="BF97">
        <v>-2</v>
      </c>
      <c r="BI97">
        <v>2</v>
      </c>
      <c r="BL97">
        <v>2</v>
      </c>
      <c r="BO97">
        <v>2</v>
      </c>
      <c r="BP97" t="s">
        <v>46</v>
      </c>
      <c r="BQ97" t="s">
        <v>46</v>
      </c>
      <c r="BR97">
        <v>1</v>
      </c>
      <c r="BU97">
        <v>2</v>
      </c>
      <c r="BV97" t="s">
        <v>47</v>
      </c>
      <c r="BW97" t="s">
        <v>63</v>
      </c>
      <c r="BX97" t="s">
        <v>64</v>
      </c>
      <c r="BY97" t="s">
        <v>64</v>
      </c>
      <c r="BZ97" t="s">
        <v>64</v>
      </c>
    </row>
    <row r="98" spans="1:78">
      <c r="A98" t="s">
        <v>1103</v>
      </c>
      <c r="B98" t="s">
        <v>363</v>
      </c>
      <c r="C98" t="s">
        <v>33</v>
      </c>
      <c r="D98">
        <v>0.75</v>
      </c>
      <c r="E98" t="s">
        <v>674</v>
      </c>
      <c r="G98">
        <v>-2</v>
      </c>
      <c r="H98" t="s">
        <v>674</v>
      </c>
      <c r="I98" t="s">
        <v>674</v>
      </c>
      <c r="J98">
        <v>1</v>
      </c>
      <c r="K98" t="s">
        <v>51</v>
      </c>
      <c r="L98" t="s">
        <v>51</v>
      </c>
      <c r="M98">
        <v>1</v>
      </c>
      <c r="N98" t="s">
        <v>1104</v>
      </c>
      <c r="O98" t="s">
        <v>1104</v>
      </c>
      <c r="P98">
        <v>1</v>
      </c>
      <c r="S98">
        <v>2</v>
      </c>
      <c r="T98" t="s">
        <v>1084</v>
      </c>
      <c r="U98" t="s">
        <v>1084</v>
      </c>
      <c r="V98">
        <v>1</v>
      </c>
      <c r="W98" t="s">
        <v>1085</v>
      </c>
      <c r="X98" t="s">
        <v>1085</v>
      </c>
      <c r="Y98">
        <v>1</v>
      </c>
      <c r="Z98" t="s">
        <v>1086</v>
      </c>
      <c r="AA98" t="s">
        <v>1087</v>
      </c>
      <c r="AB98">
        <v>1</v>
      </c>
      <c r="AC98" t="s">
        <v>1088</v>
      </c>
      <c r="AD98" t="s">
        <v>1088</v>
      </c>
      <c r="AE98">
        <v>1</v>
      </c>
      <c r="AF98" t="s">
        <v>1089</v>
      </c>
      <c r="AG98" t="s">
        <v>1089</v>
      </c>
      <c r="AH98">
        <v>1</v>
      </c>
      <c r="AI98" t="s">
        <v>1105</v>
      </c>
      <c r="AJ98" t="s">
        <v>1105</v>
      </c>
      <c r="AK98">
        <v>1</v>
      </c>
      <c r="AL98" t="s">
        <v>1106</v>
      </c>
      <c r="AM98" t="s">
        <v>1106</v>
      </c>
      <c r="AN98">
        <v>1</v>
      </c>
      <c r="AO98" t="s">
        <v>1107</v>
      </c>
      <c r="AP98" t="s">
        <v>1107</v>
      </c>
      <c r="AQ98">
        <v>1</v>
      </c>
      <c r="AR98" t="s">
        <v>1105</v>
      </c>
      <c r="AS98" t="s">
        <v>1105</v>
      </c>
      <c r="AT98">
        <v>1</v>
      </c>
      <c r="AW98">
        <v>2</v>
      </c>
      <c r="AX98" t="s">
        <v>1106</v>
      </c>
      <c r="AY98" t="s">
        <v>1106</v>
      </c>
      <c r="AZ98">
        <v>1</v>
      </c>
      <c r="BC98">
        <v>2</v>
      </c>
      <c r="BD98" t="s">
        <v>1107</v>
      </c>
      <c r="BF98">
        <v>-2</v>
      </c>
      <c r="BI98">
        <v>2</v>
      </c>
      <c r="BL98">
        <v>2</v>
      </c>
      <c r="BO98">
        <v>2</v>
      </c>
      <c r="BP98" t="s">
        <v>46</v>
      </c>
      <c r="BQ98" t="s">
        <v>46</v>
      </c>
      <c r="BR98">
        <v>1</v>
      </c>
      <c r="BU98">
        <v>2</v>
      </c>
      <c r="BV98" t="s">
        <v>47</v>
      </c>
      <c r="BW98" t="s">
        <v>63</v>
      </c>
      <c r="BX98" t="s">
        <v>64</v>
      </c>
      <c r="BY98" t="s">
        <v>64</v>
      </c>
      <c r="BZ98" t="s">
        <v>64</v>
      </c>
    </row>
    <row r="99" spans="1:78">
      <c r="A99" t="s">
        <v>1108</v>
      </c>
      <c r="B99" t="s">
        <v>33</v>
      </c>
      <c r="C99" t="s">
        <v>33</v>
      </c>
      <c r="D99">
        <v>1</v>
      </c>
      <c r="E99" t="s">
        <v>51</v>
      </c>
      <c r="G99">
        <v>-2</v>
      </c>
      <c r="H99" t="s">
        <v>51</v>
      </c>
      <c r="I99" t="s">
        <v>51</v>
      </c>
      <c r="J99">
        <v>1</v>
      </c>
      <c r="K99" t="s">
        <v>35</v>
      </c>
      <c r="L99" t="s">
        <v>35</v>
      </c>
      <c r="M99">
        <v>1</v>
      </c>
      <c r="N99" t="s">
        <v>1109</v>
      </c>
      <c r="O99" t="s">
        <v>1109</v>
      </c>
      <c r="P99">
        <v>1</v>
      </c>
      <c r="S99">
        <v>2</v>
      </c>
      <c r="T99" t="s">
        <v>1110</v>
      </c>
      <c r="U99" t="s">
        <v>1111</v>
      </c>
      <c r="V99">
        <v>1</v>
      </c>
      <c r="W99" t="s">
        <v>1112</v>
      </c>
      <c r="X99" t="s">
        <v>1112</v>
      </c>
      <c r="Y99">
        <v>1</v>
      </c>
      <c r="Z99" t="s">
        <v>1113</v>
      </c>
      <c r="AA99" t="s">
        <v>1114</v>
      </c>
      <c r="AB99">
        <v>1</v>
      </c>
      <c r="AE99">
        <v>2</v>
      </c>
      <c r="AF99" t="s">
        <v>1115</v>
      </c>
      <c r="AG99" t="s">
        <v>1115</v>
      </c>
      <c r="AH99">
        <v>1</v>
      </c>
      <c r="AI99" t="s">
        <v>1116</v>
      </c>
      <c r="AJ99" t="s">
        <v>1116</v>
      </c>
      <c r="AK99">
        <v>1</v>
      </c>
      <c r="AL99" t="s">
        <v>1117</v>
      </c>
      <c r="AM99" t="s">
        <v>1117</v>
      </c>
      <c r="AN99">
        <v>1</v>
      </c>
      <c r="AO99" t="s">
        <v>1118</v>
      </c>
      <c r="AP99" t="s">
        <v>1118</v>
      </c>
      <c r="AQ99">
        <v>1</v>
      </c>
      <c r="AR99" t="s">
        <v>1116</v>
      </c>
      <c r="AS99" t="s">
        <v>1116</v>
      </c>
      <c r="AT99">
        <v>1</v>
      </c>
      <c r="AW99">
        <v>2</v>
      </c>
      <c r="AX99" t="s">
        <v>1117</v>
      </c>
      <c r="AY99" t="s">
        <v>1117</v>
      </c>
      <c r="AZ99">
        <v>1</v>
      </c>
      <c r="BC99">
        <v>2</v>
      </c>
      <c r="BD99" t="s">
        <v>1118</v>
      </c>
      <c r="BE99" t="s">
        <v>1118</v>
      </c>
      <c r="BF99">
        <v>1</v>
      </c>
      <c r="BI99">
        <v>2</v>
      </c>
      <c r="BL99">
        <v>2</v>
      </c>
      <c r="BO99">
        <v>2</v>
      </c>
      <c r="BP99" t="s">
        <v>46</v>
      </c>
      <c r="BQ99" t="s">
        <v>46</v>
      </c>
      <c r="BR99">
        <v>1</v>
      </c>
      <c r="BS99" t="s">
        <v>1119</v>
      </c>
      <c r="BT99" t="s">
        <v>1120</v>
      </c>
      <c r="BU99">
        <v>0.43103448275862072</v>
      </c>
      <c r="BV99" t="s">
        <v>47</v>
      </c>
      <c r="BW99" t="s">
        <v>64</v>
      </c>
      <c r="BX99" t="s">
        <v>64</v>
      </c>
      <c r="BY99" t="s">
        <v>64</v>
      </c>
      <c r="BZ99" t="s">
        <v>48</v>
      </c>
    </row>
    <row r="100" spans="1:78">
      <c r="A100" t="s">
        <v>1121</v>
      </c>
      <c r="B100" t="s">
        <v>33</v>
      </c>
      <c r="C100" t="s">
        <v>33</v>
      </c>
      <c r="D100">
        <v>1</v>
      </c>
      <c r="E100" t="s">
        <v>737</v>
      </c>
      <c r="F100" t="s">
        <v>737</v>
      </c>
      <c r="G100">
        <v>1</v>
      </c>
      <c r="H100" t="s">
        <v>737</v>
      </c>
      <c r="J100">
        <v>-2</v>
      </c>
      <c r="K100" t="s">
        <v>1122</v>
      </c>
      <c r="L100" t="s">
        <v>1122</v>
      </c>
      <c r="M100">
        <v>1</v>
      </c>
      <c r="N100" t="s">
        <v>1123</v>
      </c>
      <c r="O100" t="s">
        <v>1123</v>
      </c>
      <c r="P100">
        <v>1</v>
      </c>
      <c r="R100" t="s">
        <v>1124</v>
      </c>
      <c r="S100">
        <v>-1</v>
      </c>
      <c r="T100" t="s">
        <v>1125</v>
      </c>
      <c r="U100" t="s">
        <v>1126</v>
      </c>
      <c r="V100">
        <v>1</v>
      </c>
      <c r="Y100">
        <v>2</v>
      </c>
      <c r="Z100" t="s">
        <v>1127</v>
      </c>
      <c r="AA100" t="s">
        <v>1128</v>
      </c>
      <c r="AB100">
        <v>1</v>
      </c>
      <c r="AE100">
        <v>2</v>
      </c>
      <c r="AH100">
        <v>2</v>
      </c>
      <c r="AI100" t="s">
        <v>1129</v>
      </c>
      <c r="AJ100" t="s">
        <v>1130</v>
      </c>
      <c r="AK100">
        <v>0.1428571428571429</v>
      </c>
      <c r="AL100" t="s">
        <v>1130</v>
      </c>
      <c r="AN100">
        <v>-2</v>
      </c>
      <c r="AQ100">
        <v>2</v>
      </c>
      <c r="AT100">
        <v>2</v>
      </c>
      <c r="AW100">
        <v>2</v>
      </c>
      <c r="AZ100">
        <v>2</v>
      </c>
      <c r="BC100">
        <v>2</v>
      </c>
      <c r="BF100">
        <v>2</v>
      </c>
      <c r="BI100">
        <v>2</v>
      </c>
      <c r="BL100">
        <v>2</v>
      </c>
      <c r="BN100" t="s">
        <v>1130</v>
      </c>
      <c r="BO100">
        <v>-1</v>
      </c>
      <c r="BP100" t="s">
        <v>46</v>
      </c>
      <c r="BQ100" t="s">
        <v>46</v>
      </c>
      <c r="BR100">
        <v>1</v>
      </c>
      <c r="BU100">
        <v>2</v>
      </c>
      <c r="BV100" t="s">
        <v>47</v>
      </c>
      <c r="BW100" t="s">
        <v>85</v>
      </c>
      <c r="BX100" t="s">
        <v>85</v>
      </c>
      <c r="BY100" t="s">
        <v>85</v>
      </c>
      <c r="BZ100" t="s">
        <v>85</v>
      </c>
    </row>
    <row r="101" spans="1:78">
      <c r="A101" t="s">
        <v>1131</v>
      </c>
      <c r="C101" t="s">
        <v>33</v>
      </c>
      <c r="D101">
        <v>-1</v>
      </c>
      <c r="E101" t="s">
        <v>1132</v>
      </c>
      <c r="F101" t="s">
        <v>737</v>
      </c>
      <c r="G101">
        <v>0.66666666666666674</v>
      </c>
      <c r="H101" t="s">
        <v>737</v>
      </c>
      <c r="J101">
        <v>-2</v>
      </c>
      <c r="K101" t="s">
        <v>1133</v>
      </c>
      <c r="L101" t="s">
        <v>1133</v>
      </c>
      <c r="M101">
        <v>1</v>
      </c>
      <c r="N101" t="s">
        <v>1134</v>
      </c>
      <c r="O101" t="s">
        <v>1134</v>
      </c>
      <c r="P101">
        <v>1</v>
      </c>
      <c r="R101" t="s">
        <v>1124</v>
      </c>
      <c r="S101">
        <v>-1</v>
      </c>
      <c r="T101" t="s">
        <v>1125</v>
      </c>
      <c r="U101" t="s">
        <v>1126</v>
      </c>
      <c r="V101">
        <v>1</v>
      </c>
      <c r="W101" t="s">
        <v>1135</v>
      </c>
      <c r="Y101">
        <v>-2</v>
      </c>
      <c r="Z101" t="s">
        <v>1136</v>
      </c>
      <c r="AA101" t="s">
        <v>1128</v>
      </c>
      <c r="AB101">
        <v>0.8214285714285714</v>
      </c>
      <c r="AE101">
        <v>2</v>
      </c>
      <c r="AH101">
        <v>2</v>
      </c>
      <c r="AI101" t="s">
        <v>1129</v>
      </c>
      <c r="AJ101" t="s">
        <v>1137</v>
      </c>
      <c r="AK101">
        <v>0.2857142857142857</v>
      </c>
      <c r="AL101" t="s">
        <v>1137</v>
      </c>
      <c r="AN101">
        <v>-2</v>
      </c>
      <c r="AO101" t="s">
        <v>1137</v>
      </c>
      <c r="AQ101">
        <v>-2</v>
      </c>
      <c r="AT101">
        <v>2</v>
      </c>
      <c r="AW101">
        <v>2</v>
      </c>
      <c r="AZ101">
        <v>2</v>
      </c>
      <c r="BC101">
        <v>2</v>
      </c>
      <c r="BF101">
        <v>2</v>
      </c>
      <c r="BI101">
        <v>2</v>
      </c>
      <c r="BL101">
        <v>2</v>
      </c>
      <c r="BN101" t="s">
        <v>1137</v>
      </c>
      <c r="BO101">
        <v>-1</v>
      </c>
      <c r="BP101" t="s">
        <v>46</v>
      </c>
      <c r="BQ101" t="s">
        <v>46</v>
      </c>
      <c r="BR101">
        <v>1</v>
      </c>
      <c r="BU101">
        <v>2</v>
      </c>
      <c r="BV101" t="s">
        <v>47</v>
      </c>
      <c r="BW101" t="s">
        <v>714</v>
      </c>
      <c r="BX101" t="s">
        <v>536</v>
      </c>
      <c r="BY101" t="s">
        <v>84</v>
      </c>
      <c r="BZ101" t="s">
        <v>412</v>
      </c>
    </row>
    <row r="102" spans="1:78">
      <c r="A102" t="s">
        <v>1138</v>
      </c>
      <c r="B102" t="s">
        <v>50</v>
      </c>
      <c r="C102" t="s">
        <v>50</v>
      </c>
      <c r="D102">
        <v>1</v>
      </c>
      <c r="E102" t="s">
        <v>1139</v>
      </c>
      <c r="F102" t="s">
        <v>1139</v>
      </c>
      <c r="G102">
        <v>1</v>
      </c>
      <c r="H102" t="s">
        <v>1139</v>
      </c>
      <c r="J102">
        <v>-2</v>
      </c>
      <c r="K102" t="s">
        <v>35</v>
      </c>
      <c r="L102" t="s">
        <v>35</v>
      </c>
      <c r="M102">
        <v>1</v>
      </c>
      <c r="N102" t="s">
        <v>1140</v>
      </c>
      <c r="O102" t="s">
        <v>1140</v>
      </c>
      <c r="P102">
        <v>1</v>
      </c>
      <c r="S102">
        <v>2</v>
      </c>
      <c r="T102" t="s">
        <v>1141</v>
      </c>
      <c r="U102" t="s">
        <v>1141</v>
      </c>
      <c r="V102">
        <v>1</v>
      </c>
      <c r="W102" t="s">
        <v>1142</v>
      </c>
      <c r="X102" t="s">
        <v>1142</v>
      </c>
      <c r="Y102">
        <v>1</v>
      </c>
      <c r="Z102" t="s">
        <v>1143</v>
      </c>
      <c r="AA102" t="s">
        <v>1144</v>
      </c>
      <c r="AB102">
        <v>0.625</v>
      </c>
      <c r="AC102" t="s">
        <v>1145</v>
      </c>
      <c r="AD102" t="s">
        <v>1145</v>
      </c>
      <c r="AE102">
        <v>1</v>
      </c>
      <c r="AF102" t="s">
        <v>1146</v>
      </c>
      <c r="AG102" t="s">
        <v>1146</v>
      </c>
      <c r="AH102">
        <v>1</v>
      </c>
      <c r="AI102" t="s">
        <v>1147</v>
      </c>
      <c r="AJ102" t="s">
        <v>1147</v>
      </c>
      <c r="AK102">
        <v>1</v>
      </c>
      <c r="AL102" t="s">
        <v>137</v>
      </c>
      <c r="AM102" t="s">
        <v>137</v>
      </c>
      <c r="AN102">
        <v>1</v>
      </c>
      <c r="AO102" t="s">
        <v>1148</v>
      </c>
      <c r="AP102" t="s">
        <v>1148</v>
      </c>
      <c r="AQ102">
        <v>1</v>
      </c>
      <c r="AR102" t="s">
        <v>1147</v>
      </c>
      <c r="AS102" t="s">
        <v>1147</v>
      </c>
      <c r="AT102">
        <v>1</v>
      </c>
      <c r="AW102">
        <v>2</v>
      </c>
      <c r="AX102" t="s">
        <v>137</v>
      </c>
      <c r="AY102" t="s">
        <v>137</v>
      </c>
      <c r="AZ102">
        <v>1</v>
      </c>
      <c r="BC102">
        <v>2</v>
      </c>
      <c r="BD102" t="s">
        <v>1148</v>
      </c>
      <c r="BE102" t="s">
        <v>1148</v>
      </c>
      <c r="BF102">
        <v>1</v>
      </c>
      <c r="BI102">
        <v>2</v>
      </c>
      <c r="BL102">
        <v>2</v>
      </c>
      <c r="BO102">
        <v>2</v>
      </c>
      <c r="BP102" t="s">
        <v>46</v>
      </c>
      <c r="BQ102" t="s">
        <v>46</v>
      </c>
      <c r="BR102">
        <v>1</v>
      </c>
      <c r="BU102">
        <v>2</v>
      </c>
      <c r="BV102" t="s">
        <v>83</v>
      </c>
      <c r="BW102" t="s">
        <v>64</v>
      </c>
      <c r="BX102" t="s">
        <v>64</v>
      </c>
      <c r="BY102" t="s">
        <v>48</v>
      </c>
      <c r="BZ102" t="s">
        <v>48</v>
      </c>
    </row>
    <row r="103" spans="1:78">
      <c r="A103" t="s">
        <v>1149</v>
      </c>
      <c r="B103" t="s">
        <v>1150</v>
      </c>
      <c r="C103" t="s">
        <v>33</v>
      </c>
      <c r="D103">
        <v>0.5</v>
      </c>
      <c r="E103" t="s">
        <v>615</v>
      </c>
      <c r="F103" t="s">
        <v>615</v>
      </c>
      <c r="G103">
        <v>1</v>
      </c>
      <c r="H103" t="s">
        <v>615</v>
      </c>
      <c r="J103">
        <v>-2</v>
      </c>
      <c r="M103">
        <v>2</v>
      </c>
      <c r="N103" t="s">
        <v>1151</v>
      </c>
      <c r="O103" t="s">
        <v>1151</v>
      </c>
      <c r="P103">
        <v>1</v>
      </c>
      <c r="S103">
        <v>2</v>
      </c>
      <c r="T103" t="s">
        <v>1152</v>
      </c>
      <c r="U103" t="s">
        <v>1153</v>
      </c>
      <c r="V103">
        <v>1</v>
      </c>
      <c r="Y103">
        <v>2</v>
      </c>
      <c r="Z103" t="s">
        <v>1154</v>
      </c>
      <c r="AA103" t="s">
        <v>1155</v>
      </c>
      <c r="AB103">
        <v>0.54</v>
      </c>
      <c r="AE103">
        <v>2</v>
      </c>
      <c r="AF103" t="s">
        <v>1156</v>
      </c>
      <c r="AH103">
        <v>-2</v>
      </c>
      <c r="AI103" t="s">
        <v>1157</v>
      </c>
      <c r="AJ103" t="s">
        <v>1157</v>
      </c>
      <c r="AK103">
        <v>1</v>
      </c>
      <c r="AL103" t="s">
        <v>1158</v>
      </c>
      <c r="AM103" t="s">
        <v>1158</v>
      </c>
      <c r="AN103">
        <v>1</v>
      </c>
      <c r="AO103" t="s">
        <v>1159</v>
      </c>
      <c r="AP103" t="s">
        <v>1159</v>
      </c>
      <c r="AQ103">
        <v>1</v>
      </c>
      <c r="AR103" t="s">
        <v>1157</v>
      </c>
      <c r="AS103" t="s">
        <v>1157</v>
      </c>
      <c r="AT103">
        <v>1</v>
      </c>
      <c r="AW103">
        <v>2</v>
      </c>
      <c r="AX103" t="s">
        <v>1158</v>
      </c>
      <c r="AY103" t="s">
        <v>1158</v>
      </c>
      <c r="AZ103">
        <v>1</v>
      </c>
      <c r="BC103">
        <v>2</v>
      </c>
      <c r="BD103" t="s">
        <v>1159</v>
      </c>
      <c r="BE103" t="s">
        <v>1159</v>
      </c>
      <c r="BF103">
        <v>1</v>
      </c>
      <c r="BI103">
        <v>2</v>
      </c>
      <c r="BL103">
        <v>2</v>
      </c>
      <c r="BO103">
        <v>2</v>
      </c>
      <c r="BP103" t="s">
        <v>98</v>
      </c>
      <c r="BQ103" t="s">
        <v>98</v>
      </c>
      <c r="BR103">
        <v>1</v>
      </c>
      <c r="BU103">
        <v>2</v>
      </c>
      <c r="BV103" t="s">
        <v>47</v>
      </c>
      <c r="BW103" t="s">
        <v>86</v>
      </c>
      <c r="BX103" t="s">
        <v>86</v>
      </c>
      <c r="BY103" t="s">
        <v>64</v>
      </c>
      <c r="BZ103" t="s">
        <v>64</v>
      </c>
    </row>
    <row r="104" spans="1:78">
      <c r="A104" t="s">
        <v>1160</v>
      </c>
      <c r="B104" t="s">
        <v>1161</v>
      </c>
      <c r="C104" t="s">
        <v>1161</v>
      </c>
      <c r="D104">
        <v>1</v>
      </c>
      <c r="E104" t="s">
        <v>51</v>
      </c>
      <c r="F104" t="s">
        <v>51</v>
      </c>
      <c r="G104">
        <v>1</v>
      </c>
      <c r="H104" t="s">
        <v>51</v>
      </c>
      <c r="J104">
        <v>-2</v>
      </c>
      <c r="K104" t="s">
        <v>51</v>
      </c>
      <c r="M104">
        <v>-2</v>
      </c>
      <c r="N104" t="s">
        <v>1162</v>
      </c>
      <c r="O104" t="s">
        <v>1162</v>
      </c>
      <c r="P104">
        <v>1</v>
      </c>
      <c r="S104">
        <v>2</v>
      </c>
      <c r="T104" t="s">
        <v>1163</v>
      </c>
      <c r="U104" t="s">
        <v>1164</v>
      </c>
      <c r="V104">
        <v>1</v>
      </c>
      <c r="W104" t="s">
        <v>1165</v>
      </c>
      <c r="X104" t="s">
        <v>1165</v>
      </c>
      <c r="Y104">
        <v>1</v>
      </c>
      <c r="Z104" t="s">
        <v>1166</v>
      </c>
      <c r="AA104" t="s">
        <v>1167</v>
      </c>
      <c r="AB104">
        <v>1</v>
      </c>
      <c r="AE104">
        <v>2</v>
      </c>
      <c r="AF104" t="s">
        <v>1168</v>
      </c>
      <c r="AG104" t="s">
        <v>1168</v>
      </c>
      <c r="AH104">
        <v>1</v>
      </c>
      <c r="AI104" t="s">
        <v>1169</v>
      </c>
      <c r="AJ104" t="s">
        <v>1169</v>
      </c>
      <c r="AK104">
        <v>1</v>
      </c>
      <c r="AL104" t="s">
        <v>1170</v>
      </c>
      <c r="AM104" t="s">
        <v>1170</v>
      </c>
      <c r="AN104">
        <v>1</v>
      </c>
      <c r="AO104" t="s">
        <v>1171</v>
      </c>
      <c r="AP104" t="s">
        <v>1171</v>
      </c>
      <c r="AQ104">
        <v>1</v>
      </c>
      <c r="AR104" t="s">
        <v>1169</v>
      </c>
      <c r="AS104" t="s">
        <v>1169</v>
      </c>
      <c r="AT104">
        <v>1</v>
      </c>
      <c r="AW104">
        <v>2</v>
      </c>
      <c r="AX104" t="s">
        <v>1170</v>
      </c>
      <c r="AY104" t="s">
        <v>1170</v>
      </c>
      <c r="AZ104">
        <v>1</v>
      </c>
      <c r="BC104">
        <v>2</v>
      </c>
      <c r="BD104" t="s">
        <v>1171</v>
      </c>
      <c r="BE104" t="s">
        <v>1171</v>
      </c>
      <c r="BF104">
        <v>1</v>
      </c>
      <c r="BI104">
        <v>2</v>
      </c>
      <c r="BL104">
        <v>2</v>
      </c>
      <c r="BO104">
        <v>2</v>
      </c>
      <c r="BQ104" t="s">
        <v>98</v>
      </c>
      <c r="BR104">
        <v>-1</v>
      </c>
      <c r="BU104">
        <v>2</v>
      </c>
      <c r="BV104" t="s">
        <v>47</v>
      </c>
      <c r="BW104" t="s">
        <v>63</v>
      </c>
      <c r="BX104" t="s">
        <v>63</v>
      </c>
      <c r="BY104" t="s">
        <v>63</v>
      </c>
      <c r="BZ104" t="s">
        <v>63</v>
      </c>
    </row>
    <row r="105" spans="1:78">
      <c r="A105" t="s">
        <v>1172</v>
      </c>
      <c r="B105" t="s">
        <v>33</v>
      </c>
      <c r="C105" t="s">
        <v>33</v>
      </c>
      <c r="D105">
        <v>1</v>
      </c>
      <c r="E105" t="s">
        <v>221</v>
      </c>
      <c r="G105">
        <v>-2</v>
      </c>
      <c r="H105" t="s">
        <v>221</v>
      </c>
      <c r="I105" t="s">
        <v>221</v>
      </c>
      <c r="J105">
        <v>1</v>
      </c>
      <c r="K105" t="s">
        <v>35</v>
      </c>
      <c r="L105" t="s">
        <v>35</v>
      </c>
      <c r="M105">
        <v>1</v>
      </c>
      <c r="N105" t="s">
        <v>1173</v>
      </c>
      <c r="O105" t="s">
        <v>1173</v>
      </c>
      <c r="P105">
        <v>1</v>
      </c>
      <c r="Q105" t="s">
        <v>1174</v>
      </c>
      <c r="S105">
        <v>-2</v>
      </c>
      <c r="T105" t="s">
        <v>1175</v>
      </c>
      <c r="U105" t="s">
        <v>1175</v>
      </c>
      <c r="V105">
        <v>1</v>
      </c>
      <c r="W105" t="s">
        <v>1043</v>
      </c>
      <c r="X105" t="s">
        <v>1043</v>
      </c>
      <c r="Y105">
        <v>1</v>
      </c>
      <c r="Z105" t="s">
        <v>1176</v>
      </c>
      <c r="AA105" t="s">
        <v>1176</v>
      </c>
      <c r="AB105">
        <v>1</v>
      </c>
      <c r="AE105">
        <v>2</v>
      </c>
      <c r="AH105">
        <v>2</v>
      </c>
      <c r="AI105" t="s">
        <v>137</v>
      </c>
      <c r="AJ105" t="s">
        <v>137</v>
      </c>
      <c r="AK105">
        <v>1</v>
      </c>
      <c r="AL105" t="s">
        <v>137</v>
      </c>
      <c r="AM105" t="s">
        <v>137</v>
      </c>
      <c r="AN105">
        <v>1</v>
      </c>
      <c r="AO105" t="s">
        <v>82</v>
      </c>
      <c r="AQ105">
        <v>-2</v>
      </c>
      <c r="AT105">
        <v>2</v>
      </c>
      <c r="AW105">
        <v>2</v>
      </c>
      <c r="AZ105">
        <v>2</v>
      </c>
      <c r="BC105">
        <v>2</v>
      </c>
      <c r="BF105">
        <v>2</v>
      </c>
      <c r="BI105">
        <v>2</v>
      </c>
      <c r="BJ105" t="s">
        <v>137</v>
      </c>
      <c r="BK105" t="s">
        <v>137</v>
      </c>
      <c r="BL105">
        <v>1</v>
      </c>
      <c r="BO105">
        <v>2</v>
      </c>
      <c r="BP105" t="s">
        <v>46</v>
      </c>
      <c r="BQ105" t="s">
        <v>46</v>
      </c>
      <c r="BR105">
        <v>1</v>
      </c>
      <c r="BS105" t="s">
        <v>1177</v>
      </c>
      <c r="BU105">
        <v>-2</v>
      </c>
      <c r="BV105" t="s">
        <v>47</v>
      </c>
      <c r="BW105" t="s">
        <v>86</v>
      </c>
      <c r="BX105" t="s">
        <v>86</v>
      </c>
      <c r="BY105" t="s">
        <v>86</v>
      </c>
      <c r="BZ105" t="s">
        <v>86</v>
      </c>
    </row>
    <row r="106" spans="1:78">
      <c r="A106" t="s">
        <v>1178</v>
      </c>
      <c r="C106" t="s">
        <v>33</v>
      </c>
      <c r="D106">
        <v>-1</v>
      </c>
      <c r="E106" t="s">
        <v>51</v>
      </c>
      <c r="F106" t="s">
        <v>51</v>
      </c>
      <c r="G106">
        <v>1</v>
      </c>
      <c r="H106" t="s">
        <v>51</v>
      </c>
      <c r="J106">
        <v>-2</v>
      </c>
      <c r="K106" t="s">
        <v>35</v>
      </c>
      <c r="L106" t="s">
        <v>35</v>
      </c>
      <c r="M106">
        <v>1</v>
      </c>
      <c r="N106" t="s">
        <v>1179</v>
      </c>
      <c r="O106" t="s">
        <v>1179</v>
      </c>
      <c r="P106">
        <v>1</v>
      </c>
      <c r="S106">
        <v>2</v>
      </c>
      <c r="T106" t="s">
        <v>1180</v>
      </c>
      <c r="U106" t="s">
        <v>1181</v>
      </c>
      <c r="V106">
        <v>0.58064516129032251</v>
      </c>
      <c r="W106" t="s">
        <v>1182</v>
      </c>
      <c r="X106" t="s">
        <v>1182</v>
      </c>
      <c r="Y106">
        <v>1</v>
      </c>
      <c r="Z106" t="s">
        <v>1183</v>
      </c>
      <c r="AA106" t="s">
        <v>1184</v>
      </c>
      <c r="AB106">
        <v>1</v>
      </c>
      <c r="AC106" t="s">
        <v>1185</v>
      </c>
      <c r="AD106" t="s">
        <v>1185</v>
      </c>
      <c r="AE106">
        <v>1</v>
      </c>
      <c r="AF106" t="s">
        <v>1186</v>
      </c>
      <c r="AG106" t="s">
        <v>1186</v>
      </c>
      <c r="AH106">
        <v>1</v>
      </c>
      <c r="AI106" t="s">
        <v>1187</v>
      </c>
      <c r="AJ106" t="s">
        <v>1187</v>
      </c>
      <c r="AK106">
        <v>1</v>
      </c>
      <c r="AL106" t="s">
        <v>1188</v>
      </c>
      <c r="AM106" t="s">
        <v>1188</v>
      </c>
      <c r="AN106">
        <v>1</v>
      </c>
      <c r="AO106" t="s">
        <v>1189</v>
      </c>
      <c r="AP106" t="s">
        <v>1189</v>
      </c>
      <c r="AQ106">
        <v>1</v>
      </c>
      <c r="AR106" t="s">
        <v>1187</v>
      </c>
      <c r="AS106" t="s">
        <v>1187</v>
      </c>
      <c r="AT106">
        <v>1</v>
      </c>
      <c r="AW106">
        <v>2</v>
      </c>
      <c r="AX106" t="s">
        <v>1188</v>
      </c>
      <c r="AY106" t="s">
        <v>1188</v>
      </c>
      <c r="AZ106">
        <v>1</v>
      </c>
      <c r="BC106">
        <v>2</v>
      </c>
      <c r="BD106" t="s">
        <v>1189</v>
      </c>
      <c r="BE106" t="s">
        <v>1189</v>
      </c>
      <c r="BF106">
        <v>1</v>
      </c>
      <c r="BI106">
        <v>2</v>
      </c>
      <c r="BL106">
        <v>2</v>
      </c>
      <c r="BO106">
        <v>2</v>
      </c>
      <c r="BP106" t="s">
        <v>46</v>
      </c>
      <c r="BQ106" t="s">
        <v>46</v>
      </c>
      <c r="BR106">
        <v>1</v>
      </c>
      <c r="BT106" t="s">
        <v>1190</v>
      </c>
      <c r="BU106">
        <v>-1</v>
      </c>
      <c r="BV106" t="s">
        <v>47</v>
      </c>
      <c r="BW106" t="s">
        <v>86</v>
      </c>
      <c r="BX106" t="s">
        <v>86</v>
      </c>
      <c r="BY106" t="s">
        <v>63</v>
      </c>
      <c r="BZ106" t="s">
        <v>63</v>
      </c>
    </row>
    <row r="107" spans="1:78">
      <c r="A107" t="s">
        <v>1191</v>
      </c>
      <c r="B107" t="s">
        <v>1192</v>
      </c>
      <c r="C107" t="s">
        <v>1192</v>
      </c>
      <c r="D107">
        <v>1</v>
      </c>
      <c r="E107" t="s">
        <v>221</v>
      </c>
      <c r="F107" t="s">
        <v>221</v>
      </c>
      <c r="G107">
        <v>1</v>
      </c>
      <c r="H107" t="s">
        <v>221</v>
      </c>
      <c r="J107">
        <v>-2</v>
      </c>
      <c r="K107" t="s">
        <v>1193</v>
      </c>
      <c r="L107" t="s">
        <v>221</v>
      </c>
      <c r="M107">
        <v>0.77777777777777779</v>
      </c>
      <c r="N107" t="s">
        <v>1194</v>
      </c>
      <c r="O107" t="s">
        <v>1194</v>
      </c>
      <c r="P107">
        <v>1</v>
      </c>
      <c r="S107">
        <v>2</v>
      </c>
      <c r="T107" t="s">
        <v>1195</v>
      </c>
      <c r="U107" t="s">
        <v>1195</v>
      </c>
      <c r="V107">
        <v>1</v>
      </c>
      <c r="W107" t="s">
        <v>1196</v>
      </c>
      <c r="X107" t="s">
        <v>1196</v>
      </c>
      <c r="Y107">
        <v>1</v>
      </c>
      <c r="Z107" t="s">
        <v>1197</v>
      </c>
      <c r="AA107" t="s">
        <v>1198</v>
      </c>
      <c r="AB107">
        <v>1</v>
      </c>
      <c r="AC107" t="s">
        <v>1199</v>
      </c>
      <c r="AD107" t="s">
        <v>1199</v>
      </c>
      <c r="AE107">
        <v>1</v>
      </c>
      <c r="AF107" t="s">
        <v>1200</v>
      </c>
      <c r="AG107" t="s">
        <v>1200</v>
      </c>
      <c r="AH107">
        <v>1</v>
      </c>
      <c r="AI107" t="s">
        <v>1201</v>
      </c>
      <c r="AJ107" t="s">
        <v>1201</v>
      </c>
      <c r="AK107">
        <v>1</v>
      </c>
      <c r="AL107" t="s">
        <v>1202</v>
      </c>
      <c r="AM107" t="s">
        <v>1202</v>
      </c>
      <c r="AN107">
        <v>1</v>
      </c>
      <c r="AO107" t="s">
        <v>1203</v>
      </c>
      <c r="AP107" t="s">
        <v>1203</v>
      </c>
      <c r="AQ107">
        <v>1</v>
      </c>
      <c r="AR107" t="s">
        <v>1201</v>
      </c>
      <c r="AS107" t="s">
        <v>1201</v>
      </c>
      <c r="AT107">
        <v>1</v>
      </c>
      <c r="AW107">
        <v>2</v>
      </c>
      <c r="AX107" t="s">
        <v>1202</v>
      </c>
      <c r="AY107" t="s">
        <v>1202</v>
      </c>
      <c r="AZ107">
        <v>1</v>
      </c>
      <c r="BC107">
        <v>2</v>
      </c>
      <c r="BD107" t="s">
        <v>1203</v>
      </c>
      <c r="BE107" t="s">
        <v>1203</v>
      </c>
      <c r="BF107">
        <v>1</v>
      </c>
      <c r="BI107">
        <v>2</v>
      </c>
      <c r="BL107">
        <v>2</v>
      </c>
      <c r="BO107">
        <v>2</v>
      </c>
      <c r="BP107" t="s">
        <v>46</v>
      </c>
      <c r="BQ107" t="s">
        <v>46</v>
      </c>
      <c r="BR107">
        <v>1</v>
      </c>
      <c r="BU107">
        <v>2</v>
      </c>
      <c r="BV107" t="s">
        <v>47</v>
      </c>
      <c r="BW107" t="s">
        <v>64</v>
      </c>
      <c r="BX107" t="s">
        <v>48</v>
      </c>
      <c r="BY107" t="s">
        <v>48</v>
      </c>
      <c r="BZ107" t="s">
        <v>48</v>
      </c>
    </row>
    <row r="108" spans="1:78">
      <c r="A108" t="s">
        <v>1204</v>
      </c>
      <c r="B108" t="s">
        <v>1205</v>
      </c>
      <c r="C108" t="s">
        <v>1205</v>
      </c>
      <c r="D108">
        <v>1</v>
      </c>
      <c r="G108">
        <v>2</v>
      </c>
      <c r="J108">
        <v>2</v>
      </c>
      <c r="M108">
        <v>2</v>
      </c>
      <c r="P108">
        <v>2</v>
      </c>
      <c r="R108" t="s">
        <v>1206</v>
      </c>
      <c r="S108">
        <v>-1</v>
      </c>
      <c r="T108" t="s">
        <v>1207</v>
      </c>
      <c r="U108" t="s">
        <v>1207</v>
      </c>
      <c r="V108">
        <v>1</v>
      </c>
      <c r="Y108">
        <v>2</v>
      </c>
      <c r="AB108">
        <v>2</v>
      </c>
      <c r="AE108">
        <v>2</v>
      </c>
      <c r="AF108" t="s">
        <v>1208</v>
      </c>
      <c r="AG108" t="s">
        <v>1208</v>
      </c>
      <c r="AH108">
        <v>1</v>
      </c>
      <c r="AI108" t="s">
        <v>1209</v>
      </c>
      <c r="AJ108" t="s">
        <v>1209</v>
      </c>
      <c r="AK108">
        <v>1</v>
      </c>
      <c r="AL108" t="s">
        <v>1210</v>
      </c>
      <c r="AM108" t="s">
        <v>1210</v>
      </c>
      <c r="AN108">
        <v>1</v>
      </c>
      <c r="AO108" t="s">
        <v>1211</v>
      </c>
      <c r="AP108" t="s">
        <v>1211</v>
      </c>
      <c r="AQ108">
        <v>1</v>
      </c>
      <c r="AR108" t="s">
        <v>1209</v>
      </c>
      <c r="AS108" t="s">
        <v>1209</v>
      </c>
      <c r="AT108">
        <v>1</v>
      </c>
      <c r="AW108">
        <v>2</v>
      </c>
      <c r="AX108" t="s">
        <v>1210</v>
      </c>
      <c r="AY108" t="s">
        <v>1210</v>
      </c>
      <c r="AZ108">
        <v>1</v>
      </c>
      <c r="BC108">
        <v>2</v>
      </c>
      <c r="BD108" t="s">
        <v>1211</v>
      </c>
      <c r="BE108" t="s">
        <v>1211</v>
      </c>
      <c r="BF108">
        <v>1</v>
      </c>
      <c r="BI108">
        <v>2</v>
      </c>
      <c r="BL108">
        <v>2</v>
      </c>
      <c r="BO108">
        <v>2</v>
      </c>
      <c r="BP108" t="s">
        <v>98</v>
      </c>
      <c r="BQ108" t="s">
        <v>98</v>
      </c>
      <c r="BR108">
        <v>1</v>
      </c>
      <c r="BU108">
        <v>2</v>
      </c>
      <c r="BV108" t="s">
        <v>83</v>
      </c>
      <c r="BW108" t="s">
        <v>48</v>
      </c>
      <c r="BX108" t="s">
        <v>48</v>
      </c>
      <c r="BY108" t="s">
        <v>48</v>
      </c>
      <c r="BZ108" t="s">
        <v>48</v>
      </c>
    </row>
    <row r="109" spans="1:78">
      <c r="A109" t="s">
        <v>1212</v>
      </c>
      <c r="B109" t="s">
        <v>426</v>
      </c>
      <c r="C109" t="s">
        <v>112</v>
      </c>
      <c r="D109">
        <v>0.84615384615384615</v>
      </c>
      <c r="E109" t="s">
        <v>478</v>
      </c>
      <c r="F109" t="s">
        <v>478</v>
      </c>
      <c r="G109">
        <v>1</v>
      </c>
      <c r="H109" t="s">
        <v>51</v>
      </c>
      <c r="J109">
        <v>-2</v>
      </c>
      <c r="M109">
        <v>2</v>
      </c>
      <c r="P109">
        <v>2</v>
      </c>
      <c r="S109">
        <v>2</v>
      </c>
      <c r="T109" t="s">
        <v>114</v>
      </c>
      <c r="U109" t="s">
        <v>114</v>
      </c>
      <c r="V109">
        <v>1</v>
      </c>
      <c r="Y109">
        <v>2</v>
      </c>
      <c r="AB109">
        <v>2</v>
      </c>
      <c r="AE109">
        <v>2</v>
      </c>
      <c r="AF109" t="s">
        <v>115</v>
      </c>
      <c r="AG109" t="s">
        <v>115</v>
      </c>
      <c r="AH109">
        <v>1</v>
      </c>
      <c r="AI109" t="s">
        <v>427</v>
      </c>
      <c r="AJ109" t="s">
        <v>427</v>
      </c>
      <c r="AK109">
        <v>1</v>
      </c>
      <c r="AL109" t="s">
        <v>428</v>
      </c>
      <c r="AM109" t="s">
        <v>428</v>
      </c>
      <c r="AN109">
        <v>1</v>
      </c>
      <c r="AO109" t="s">
        <v>429</v>
      </c>
      <c r="AP109" t="s">
        <v>429</v>
      </c>
      <c r="AQ109">
        <v>1</v>
      </c>
      <c r="AR109" t="s">
        <v>427</v>
      </c>
      <c r="AS109" t="s">
        <v>427</v>
      </c>
      <c r="AT109">
        <v>1</v>
      </c>
      <c r="AW109">
        <v>2</v>
      </c>
      <c r="AX109" t="s">
        <v>428</v>
      </c>
      <c r="AY109" t="s">
        <v>428</v>
      </c>
      <c r="AZ109">
        <v>1</v>
      </c>
      <c r="BC109">
        <v>2</v>
      </c>
      <c r="BD109" t="s">
        <v>429</v>
      </c>
      <c r="BE109" t="s">
        <v>429</v>
      </c>
      <c r="BF109">
        <v>1</v>
      </c>
      <c r="BI109">
        <v>2</v>
      </c>
      <c r="BL109">
        <v>2</v>
      </c>
      <c r="BO109">
        <v>2</v>
      </c>
      <c r="BQ109" t="s">
        <v>204</v>
      </c>
      <c r="BR109">
        <v>-1</v>
      </c>
      <c r="BS109" t="s">
        <v>430</v>
      </c>
      <c r="BT109" t="s">
        <v>430</v>
      </c>
      <c r="BU109">
        <v>1</v>
      </c>
      <c r="BV109" t="s">
        <v>47</v>
      </c>
      <c r="BW109" t="s">
        <v>63</v>
      </c>
      <c r="BX109" t="s">
        <v>64</v>
      </c>
      <c r="BY109" t="s">
        <v>64</v>
      </c>
      <c r="BZ109" t="s">
        <v>64</v>
      </c>
    </row>
    <row r="110" spans="1:78">
      <c r="A110" t="s">
        <v>1213</v>
      </c>
      <c r="B110" t="s">
        <v>33</v>
      </c>
      <c r="C110" t="s">
        <v>33</v>
      </c>
      <c r="D110">
        <v>1</v>
      </c>
      <c r="E110" t="s">
        <v>364</v>
      </c>
      <c r="F110" t="s">
        <v>364</v>
      </c>
      <c r="G110">
        <v>1</v>
      </c>
      <c r="H110" t="s">
        <v>364</v>
      </c>
      <c r="J110">
        <v>-2</v>
      </c>
      <c r="K110" t="s">
        <v>35</v>
      </c>
      <c r="L110" t="s">
        <v>35</v>
      </c>
      <c r="M110">
        <v>1</v>
      </c>
      <c r="N110" t="s">
        <v>1214</v>
      </c>
      <c r="O110" t="s">
        <v>1214</v>
      </c>
      <c r="P110">
        <v>1</v>
      </c>
      <c r="S110">
        <v>2</v>
      </c>
      <c r="T110" t="s">
        <v>1215</v>
      </c>
      <c r="U110" t="s">
        <v>1215</v>
      </c>
      <c r="V110">
        <v>1</v>
      </c>
      <c r="W110" t="s">
        <v>519</v>
      </c>
      <c r="X110" t="s">
        <v>519</v>
      </c>
      <c r="Y110">
        <v>1</v>
      </c>
      <c r="Z110" t="s">
        <v>1216</v>
      </c>
      <c r="AA110" t="s">
        <v>1217</v>
      </c>
      <c r="AB110">
        <v>1</v>
      </c>
      <c r="AC110" t="s">
        <v>1218</v>
      </c>
      <c r="AD110" t="s">
        <v>1218</v>
      </c>
      <c r="AE110">
        <v>1</v>
      </c>
      <c r="AF110" t="s">
        <v>1219</v>
      </c>
      <c r="AG110" t="s">
        <v>1219</v>
      </c>
      <c r="AH110">
        <v>1</v>
      </c>
      <c r="AI110" t="s">
        <v>1220</v>
      </c>
      <c r="AJ110" t="s">
        <v>1220</v>
      </c>
      <c r="AK110">
        <v>1</v>
      </c>
      <c r="AL110" t="s">
        <v>1221</v>
      </c>
      <c r="AM110" t="s">
        <v>1221</v>
      </c>
      <c r="AN110">
        <v>1</v>
      </c>
      <c r="AO110" t="s">
        <v>1222</v>
      </c>
      <c r="AP110" t="s">
        <v>1222</v>
      </c>
      <c r="AQ110">
        <v>1</v>
      </c>
      <c r="AR110" t="s">
        <v>1220</v>
      </c>
      <c r="AS110" t="s">
        <v>1220</v>
      </c>
      <c r="AT110">
        <v>1</v>
      </c>
      <c r="AW110">
        <v>2</v>
      </c>
      <c r="AX110" t="s">
        <v>1221</v>
      </c>
      <c r="AY110" t="s">
        <v>1221</v>
      </c>
      <c r="AZ110">
        <v>1</v>
      </c>
      <c r="BC110">
        <v>2</v>
      </c>
      <c r="BD110" t="s">
        <v>1222</v>
      </c>
      <c r="BE110" t="s">
        <v>1222</v>
      </c>
      <c r="BF110">
        <v>1</v>
      </c>
      <c r="BI110">
        <v>2</v>
      </c>
      <c r="BL110">
        <v>2</v>
      </c>
      <c r="BO110">
        <v>2</v>
      </c>
      <c r="BP110" t="s">
        <v>46</v>
      </c>
      <c r="BQ110" t="s">
        <v>46</v>
      </c>
      <c r="BR110">
        <v>1</v>
      </c>
      <c r="BU110">
        <v>2</v>
      </c>
      <c r="BV110" t="s">
        <v>47</v>
      </c>
      <c r="BW110" t="s">
        <v>48</v>
      </c>
      <c r="BX110" t="s">
        <v>48</v>
      </c>
      <c r="BY110" t="s">
        <v>48</v>
      </c>
      <c r="BZ110" t="s">
        <v>48</v>
      </c>
    </row>
    <row r="111" spans="1:78">
      <c r="A111" t="s">
        <v>1223</v>
      </c>
      <c r="B111" t="s">
        <v>33</v>
      </c>
      <c r="C111" t="s">
        <v>33</v>
      </c>
      <c r="D111">
        <v>1</v>
      </c>
      <c r="E111" t="s">
        <v>34</v>
      </c>
      <c r="F111" t="s">
        <v>34</v>
      </c>
      <c r="G111">
        <v>1</v>
      </c>
      <c r="H111" t="s">
        <v>34</v>
      </c>
      <c r="J111">
        <v>-2</v>
      </c>
      <c r="K111" t="s">
        <v>1193</v>
      </c>
      <c r="L111" t="s">
        <v>1193</v>
      </c>
      <c r="M111">
        <v>1</v>
      </c>
      <c r="N111" t="s">
        <v>1224</v>
      </c>
      <c r="O111" t="s">
        <v>1224</v>
      </c>
      <c r="P111">
        <v>1</v>
      </c>
      <c r="R111" t="s">
        <v>1225</v>
      </c>
      <c r="S111">
        <v>-1</v>
      </c>
      <c r="T111" t="s">
        <v>1226</v>
      </c>
      <c r="U111" t="s">
        <v>1227</v>
      </c>
      <c r="V111">
        <v>1</v>
      </c>
      <c r="W111" t="s">
        <v>1228</v>
      </c>
      <c r="X111" t="s">
        <v>1228</v>
      </c>
      <c r="Y111">
        <v>1</v>
      </c>
      <c r="Z111" t="s">
        <v>1229</v>
      </c>
      <c r="AA111" t="s">
        <v>1230</v>
      </c>
      <c r="AB111">
        <v>1</v>
      </c>
      <c r="AC111" t="s">
        <v>1231</v>
      </c>
      <c r="AD111" t="s">
        <v>1232</v>
      </c>
      <c r="AE111">
        <v>0.1333333333333333</v>
      </c>
      <c r="AF111" t="s">
        <v>1233</v>
      </c>
      <c r="AG111" t="s">
        <v>1234</v>
      </c>
      <c r="AH111">
        <v>0.82352941176470584</v>
      </c>
      <c r="AI111" t="s">
        <v>1235</v>
      </c>
      <c r="AJ111" t="s">
        <v>1235</v>
      </c>
      <c r="AK111">
        <v>1</v>
      </c>
      <c r="AL111" t="s">
        <v>1236</v>
      </c>
      <c r="AM111" t="s">
        <v>1236</v>
      </c>
      <c r="AN111">
        <v>1</v>
      </c>
      <c r="AO111" t="s">
        <v>1237</v>
      </c>
      <c r="AP111" t="s">
        <v>1237</v>
      </c>
      <c r="AQ111">
        <v>1</v>
      </c>
      <c r="AR111" t="s">
        <v>1235</v>
      </c>
      <c r="AS111" t="s">
        <v>1235</v>
      </c>
      <c r="AT111">
        <v>1</v>
      </c>
      <c r="AW111">
        <v>2</v>
      </c>
      <c r="AX111" t="s">
        <v>1236</v>
      </c>
      <c r="AY111" t="s">
        <v>1236</v>
      </c>
      <c r="AZ111">
        <v>1</v>
      </c>
      <c r="BC111">
        <v>2</v>
      </c>
      <c r="BD111" t="s">
        <v>1237</v>
      </c>
      <c r="BE111" t="s">
        <v>1237</v>
      </c>
      <c r="BF111">
        <v>1</v>
      </c>
      <c r="BI111">
        <v>2</v>
      </c>
      <c r="BL111">
        <v>2</v>
      </c>
      <c r="BO111">
        <v>2</v>
      </c>
      <c r="BP111" t="s">
        <v>46</v>
      </c>
      <c r="BQ111" t="s">
        <v>46</v>
      </c>
      <c r="BR111">
        <v>1</v>
      </c>
      <c r="BU111">
        <v>2</v>
      </c>
      <c r="BV111" t="s">
        <v>47</v>
      </c>
      <c r="BW111" t="s">
        <v>86</v>
      </c>
      <c r="BX111" t="s">
        <v>63</v>
      </c>
      <c r="BY111" t="s">
        <v>63</v>
      </c>
      <c r="BZ111" t="s">
        <v>63</v>
      </c>
    </row>
    <row r="112" spans="1:78">
      <c r="A112" t="s">
        <v>1238</v>
      </c>
      <c r="B112" t="s">
        <v>1239</v>
      </c>
      <c r="C112" t="s">
        <v>1240</v>
      </c>
      <c r="D112">
        <v>1</v>
      </c>
      <c r="E112" t="s">
        <v>702</v>
      </c>
      <c r="G112">
        <v>-2</v>
      </c>
      <c r="H112" t="s">
        <v>268</v>
      </c>
      <c r="J112">
        <v>-2</v>
      </c>
      <c r="L112" t="s">
        <v>434</v>
      </c>
      <c r="M112">
        <v>-1</v>
      </c>
      <c r="N112" t="s">
        <v>1241</v>
      </c>
      <c r="P112">
        <v>-2</v>
      </c>
      <c r="S112">
        <v>2</v>
      </c>
      <c r="T112" t="s">
        <v>705</v>
      </c>
      <c r="U112" t="s">
        <v>705</v>
      </c>
      <c r="V112">
        <v>1</v>
      </c>
      <c r="W112" t="s">
        <v>706</v>
      </c>
      <c r="X112" t="s">
        <v>706</v>
      </c>
      <c r="Y112">
        <v>1</v>
      </c>
      <c r="Z112" t="s">
        <v>707</v>
      </c>
      <c r="AA112" t="s">
        <v>707</v>
      </c>
      <c r="AB112">
        <v>1</v>
      </c>
      <c r="AE112">
        <v>2</v>
      </c>
      <c r="AF112" t="s">
        <v>710</v>
      </c>
      <c r="AG112" t="s">
        <v>710</v>
      </c>
      <c r="AH112">
        <v>1</v>
      </c>
      <c r="AI112" t="s">
        <v>1242</v>
      </c>
      <c r="AJ112" t="s">
        <v>1242</v>
      </c>
      <c r="AK112">
        <v>1</v>
      </c>
      <c r="AM112" t="s">
        <v>1243</v>
      </c>
      <c r="AN112">
        <v>-1</v>
      </c>
      <c r="AO112" t="s">
        <v>1244</v>
      </c>
      <c r="AP112" t="s">
        <v>1244</v>
      </c>
      <c r="AQ112">
        <v>1</v>
      </c>
      <c r="AS112" t="s">
        <v>1245</v>
      </c>
      <c r="AT112">
        <v>-1</v>
      </c>
      <c r="AW112">
        <v>2</v>
      </c>
      <c r="AY112" t="s">
        <v>1246</v>
      </c>
      <c r="AZ112">
        <v>-1</v>
      </c>
      <c r="BC112">
        <v>2</v>
      </c>
      <c r="BE112" t="s">
        <v>1244</v>
      </c>
      <c r="BF112">
        <v>-1</v>
      </c>
      <c r="BI112">
        <v>2</v>
      </c>
      <c r="BK112" t="s">
        <v>1247</v>
      </c>
      <c r="BL112">
        <v>-1</v>
      </c>
      <c r="BO112">
        <v>2</v>
      </c>
      <c r="BP112" t="s">
        <v>204</v>
      </c>
      <c r="BQ112" t="s">
        <v>204</v>
      </c>
      <c r="BR112">
        <v>1</v>
      </c>
      <c r="BU112">
        <v>2</v>
      </c>
      <c r="BV112" t="s">
        <v>47</v>
      </c>
      <c r="BW112" t="s">
        <v>536</v>
      </c>
      <c r="BX112" t="s">
        <v>536</v>
      </c>
      <c r="BY112" t="s">
        <v>536</v>
      </c>
      <c r="BZ112" t="s">
        <v>536</v>
      </c>
    </row>
    <row r="113" spans="1:78">
      <c r="A113" t="s">
        <v>1248</v>
      </c>
      <c r="B113" t="s">
        <v>33</v>
      </c>
      <c r="C113" t="s">
        <v>33</v>
      </c>
      <c r="D113">
        <v>1</v>
      </c>
      <c r="E113" t="s">
        <v>34</v>
      </c>
      <c r="F113" t="s">
        <v>34</v>
      </c>
      <c r="G113">
        <v>1</v>
      </c>
      <c r="H113" t="s">
        <v>51</v>
      </c>
      <c r="J113">
        <v>-2</v>
      </c>
      <c r="K113" t="s">
        <v>35</v>
      </c>
      <c r="M113">
        <v>-2</v>
      </c>
      <c r="N113" t="s">
        <v>1249</v>
      </c>
      <c r="O113" t="s">
        <v>1249</v>
      </c>
      <c r="P113">
        <v>1</v>
      </c>
      <c r="R113" t="s">
        <v>50</v>
      </c>
      <c r="S113">
        <v>-1</v>
      </c>
      <c r="T113" t="s">
        <v>1250</v>
      </c>
      <c r="U113" t="s">
        <v>1250</v>
      </c>
      <c r="V113">
        <v>1</v>
      </c>
      <c r="W113" t="s">
        <v>929</v>
      </c>
      <c r="X113" t="s">
        <v>929</v>
      </c>
      <c r="Y113">
        <v>1</v>
      </c>
      <c r="Z113" t="s">
        <v>1251</v>
      </c>
      <c r="AA113" t="s">
        <v>1251</v>
      </c>
      <c r="AB113">
        <v>1</v>
      </c>
      <c r="AE113">
        <v>2</v>
      </c>
      <c r="AF113" t="s">
        <v>1252</v>
      </c>
      <c r="AG113" t="s">
        <v>1252</v>
      </c>
      <c r="AH113">
        <v>1</v>
      </c>
      <c r="AI113" t="s">
        <v>1253</v>
      </c>
      <c r="AJ113" t="s">
        <v>1253</v>
      </c>
      <c r="AK113">
        <v>1</v>
      </c>
      <c r="AL113" t="s">
        <v>1254</v>
      </c>
      <c r="AM113" t="s">
        <v>1254</v>
      </c>
      <c r="AN113">
        <v>1</v>
      </c>
      <c r="AO113" t="s">
        <v>1255</v>
      </c>
      <c r="AP113" t="s">
        <v>1255</v>
      </c>
      <c r="AQ113">
        <v>1</v>
      </c>
      <c r="AR113" t="s">
        <v>1253</v>
      </c>
      <c r="AS113" t="s">
        <v>1253</v>
      </c>
      <c r="AT113">
        <v>1</v>
      </c>
      <c r="AW113">
        <v>2</v>
      </c>
      <c r="AX113" t="s">
        <v>1254</v>
      </c>
      <c r="AY113" t="s">
        <v>1254</v>
      </c>
      <c r="AZ113">
        <v>1</v>
      </c>
      <c r="BC113">
        <v>2</v>
      </c>
      <c r="BD113" t="s">
        <v>1255</v>
      </c>
      <c r="BE113" t="s">
        <v>1255</v>
      </c>
      <c r="BF113">
        <v>1</v>
      </c>
      <c r="BI113">
        <v>2</v>
      </c>
      <c r="BL113">
        <v>2</v>
      </c>
      <c r="BO113">
        <v>2</v>
      </c>
      <c r="BP113" t="s">
        <v>46</v>
      </c>
      <c r="BQ113" t="s">
        <v>46</v>
      </c>
      <c r="BR113">
        <v>1</v>
      </c>
      <c r="BT113" t="s">
        <v>1256</v>
      </c>
      <c r="BU113">
        <v>-1</v>
      </c>
      <c r="BV113" t="s">
        <v>47</v>
      </c>
      <c r="BW113" t="s">
        <v>86</v>
      </c>
      <c r="BX113" t="s">
        <v>86</v>
      </c>
      <c r="BY113" t="s">
        <v>86</v>
      </c>
      <c r="BZ113" t="s">
        <v>86</v>
      </c>
    </row>
    <row r="114" spans="1:78">
      <c r="A114" t="s">
        <v>1257</v>
      </c>
      <c r="B114" t="s">
        <v>631</v>
      </c>
      <c r="C114" t="s">
        <v>631</v>
      </c>
      <c r="D114">
        <v>1</v>
      </c>
      <c r="E114" t="s">
        <v>1258</v>
      </c>
      <c r="G114">
        <v>-2</v>
      </c>
      <c r="H114" t="s">
        <v>1258</v>
      </c>
      <c r="I114" t="s">
        <v>1258</v>
      </c>
      <c r="J114">
        <v>1</v>
      </c>
      <c r="K114" t="s">
        <v>1258</v>
      </c>
      <c r="L114" t="s">
        <v>1258</v>
      </c>
      <c r="M114">
        <v>1</v>
      </c>
      <c r="P114">
        <v>2</v>
      </c>
      <c r="S114">
        <v>2</v>
      </c>
      <c r="T114" t="s">
        <v>1259</v>
      </c>
      <c r="U114" t="s">
        <v>1259</v>
      </c>
      <c r="V114">
        <v>1</v>
      </c>
      <c r="W114" t="s">
        <v>1260</v>
      </c>
      <c r="X114" t="s">
        <v>1260</v>
      </c>
      <c r="Y114">
        <v>1</v>
      </c>
      <c r="Z114" t="s">
        <v>1261</v>
      </c>
      <c r="AA114" t="s">
        <v>1262</v>
      </c>
      <c r="AB114">
        <v>0.85714285714285721</v>
      </c>
      <c r="AC114" t="s">
        <v>1263</v>
      </c>
      <c r="AD114" t="s">
        <v>1264</v>
      </c>
      <c r="AE114">
        <v>0.8</v>
      </c>
      <c r="AF114" t="s">
        <v>1265</v>
      </c>
      <c r="AG114" t="s">
        <v>1265</v>
      </c>
      <c r="AH114">
        <v>1</v>
      </c>
      <c r="AI114" t="s">
        <v>1266</v>
      </c>
      <c r="AJ114" t="s">
        <v>1266</v>
      </c>
      <c r="AK114">
        <v>1</v>
      </c>
      <c r="AL114" t="s">
        <v>1267</v>
      </c>
      <c r="AM114" t="s">
        <v>1268</v>
      </c>
      <c r="AN114">
        <v>0.33333333333333343</v>
      </c>
      <c r="AO114" t="s">
        <v>1269</v>
      </c>
      <c r="AP114" t="s">
        <v>1269</v>
      </c>
      <c r="AQ114">
        <v>1</v>
      </c>
      <c r="AR114" t="s">
        <v>1266</v>
      </c>
      <c r="AS114" t="s">
        <v>1266</v>
      </c>
      <c r="AT114">
        <v>1</v>
      </c>
      <c r="AW114">
        <v>2</v>
      </c>
      <c r="AX114" t="s">
        <v>1267</v>
      </c>
      <c r="AY114" t="s">
        <v>1268</v>
      </c>
      <c r="AZ114">
        <v>0.33333333333333343</v>
      </c>
      <c r="BC114">
        <v>2</v>
      </c>
      <c r="BD114" t="s">
        <v>1269</v>
      </c>
      <c r="BE114" t="s">
        <v>1269</v>
      </c>
      <c r="BF114">
        <v>1</v>
      </c>
      <c r="BI114">
        <v>2</v>
      </c>
      <c r="BL114">
        <v>2</v>
      </c>
      <c r="BO114">
        <v>2</v>
      </c>
      <c r="BP114" t="s">
        <v>46</v>
      </c>
      <c r="BQ114" t="s">
        <v>98</v>
      </c>
      <c r="BR114">
        <v>0</v>
      </c>
      <c r="BU114">
        <v>2</v>
      </c>
      <c r="BV114" t="s">
        <v>83</v>
      </c>
      <c r="BW114" t="s">
        <v>109</v>
      </c>
      <c r="BX114" t="s">
        <v>86</v>
      </c>
      <c r="BY114" t="s">
        <v>86</v>
      </c>
      <c r="BZ114" t="s">
        <v>64</v>
      </c>
    </row>
    <row r="115" spans="1:78">
      <c r="A115" t="s">
        <v>1270</v>
      </c>
      <c r="B115" t="s">
        <v>1271</v>
      </c>
      <c r="C115" t="s">
        <v>1272</v>
      </c>
      <c r="D115">
        <v>0.1818181818181818</v>
      </c>
      <c r="E115" t="s">
        <v>689</v>
      </c>
      <c r="F115" t="s">
        <v>689</v>
      </c>
      <c r="G115">
        <v>1</v>
      </c>
      <c r="H115" t="s">
        <v>268</v>
      </c>
      <c r="J115">
        <v>-2</v>
      </c>
      <c r="K115" t="s">
        <v>208</v>
      </c>
      <c r="L115" t="s">
        <v>208</v>
      </c>
      <c r="M115">
        <v>1</v>
      </c>
      <c r="N115" t="s">
        <v>1273</v>
      </c>
      <c r="O115" t="s">
        <v>1274</v>
      </c>
      <c r="P115">
        <v>0.88235294117647056</v>
      </c>
      <c r="R115" t="s">
        <v>1275</v>
      </c>
      <c r="S115">
        <v>-1</v>
      </c>
      <c r="T115" t="s">
        <v>705</v>
      </c>
      <c r="U115" t="s">
        <v>705</v>
      </c>
      <c r="V115">
        <v>1</v>
      </c>
      <c r="W115" t="s">
        <v>706</v>
      </c>
      <c r="X115" t="s">
        <v>706</v>
      </c>
      <c r="Y115">
        <v>1</v>
      </c>
      <c r="Z115" t="s">
        <v>707</v>
      </c>
      <c r="AA115" t="s">
        <v>707</v>
      </c>
      <c r="AB115">
        <v>1</v>
      </c>
      <c r="AC115" t="s">
        <v>1276</v>
      </c>
      <c r="AD115" t="s">
        <v>1277</v>
      </c>
      <c r="AE115">
        <v>0.84615384615384615</v>
      </c>
      <c r="AF115" t="s">
        <v>710</v>
      </c>
      <c r="AG115" t="s">
        <v>710</v>
      </c>
      <c r="AH115">
        <v>1</v>
      </c>
      <c r="AI115" t="s">
        <v>1278</v>
      </c>
      <c r="AJ115" t="s">
        <v>1278</v>
      </c>
      <c r="AK115">
        <v>1</v>
      </c>
      <c r="AM115" t="s">
        <v>1279</v>
      </c>
      <c r="AN115">
        <v>-1</v>
      </c>
      <c r="AO115" t="s">
        <v>1280</v>
      </c>
      <c r="AP115" t="s">
        <v>1280</v>
      </c>
      <c r="AQ115">
        <v>1</v>
      </c>
      <c r="AS115" t="s">
        <v>1278</v>
      </c>
      <c r="AT115">
        <v>-1</v>
      </c>
      <c r="AW115">
        <v>2</v>
      </c>
      <c r="AY115" t="s">
        <v>1279</v>
      </c>
      <c r="AZ115">
        <v>-1</v>
      </c>
      <c r="BC115">
        <v>2</v>
      </c>
      <c r="BE115" t="s">
        <v>1280</v>
      </c>
      <c r="BF115">
        <v>-1</v>
      </c>
      <c r="BI115">
        <v>2</v>
      </c>
      <c r="BL115">
        <v>2</v>
      </c>
      <c r="BO115">
        <v>2</v>
      </c>
      <c r="BP115" t="s">
        <v>204</v>
      </c>
      <c r="BQ115" t="s">
        <v>204</v>
      </c>
      <c r="BR115">
        <v>1</v>
      </c>
      <c r="BU115">
        <v>2</v>
      </c>
      <c r="BV115" t="s">
        <v>47</v>
      </c>
      <c r="BW115" t="s">
        <v>536</v>
      </c>
      <c r="BX115" t="s">
        <v>412</v>
      </c>
      <c r="BY115" t="s">
        <v>412</v>
      </c>
      <c r="BZ115" t="s">
        <v>412</v>
      </c>
    </row>
    <row r="116" spans="1:78">
      <c r="A116" t="s">
        <v>1281</v>
      </c>
      <c r="B116" t="s">
        <v>33</v>
      </c>
      <c r="C116" t="s">
        <v>33</v>
      </c>
      <c r="D116">
        <v>1</v>
      </c>
      <c r="E116" t="s">
        <v>1282</v>
      </c>
      <c r="F116" t="s">
        <v>1282</v>
      </c>
      <c r="G116">
        <v>1</v>
      </c>
      <c r="H116" t="s">
        <v>1282</v>
      </c>
      <c r="J116">
        <v>-2</v>
      </c>
      <c r="K116" t="s">
        <v>894</v>
      </c>
      <c r="L116" t="s">
        <v>208</v>
      </c>
      <c r="M116">
        <v>0.66666666666666674</v>
      </c>
      <c r="N116" t="s">
        <v>1283</v>
      </c>
      <c r="O116" t="s">
        <v>1283</v>
      </c>
      <c r="P116">
        <v>1</v>
      </c>
      <c r="S116">
        <v>2</v>
      </c>
      <c r="T116" t="s">
        <v>1284</v>
      </c>
      <c r="U116" t="s">
        <v>1284</v>
      </c>
      <c r="V116">
        <v>1</v>
      </c>
      <c r="W116" t="s">
        <v>761</v>
      </c>
      <c r="X116" t="s">
        <v>761</v>
      </c>
      <c r="Y116">
        <v>1</v>
      </c>
      <c r="Z116" t="s">
        <v>1285</v>
      </c>
      <c r="AA116" t="s">
        <v>1285</v>
      </c>
      <c r="AB116">
        <v>1</v>
      </c>
      <c r="AC116" t="s">
        <v>1286</v>
      </c>
      <c r="AD116" t="s">
        <v>1286</v>
      </c>
      <c r="AE116">
        <v>1</v>
      </c>
      <c r="AF116" t="s">
        <v>1287</v>
      </c>
      <c r="AG116" t="s">
        <v>1287</v>
      </c>
      <c r="AH116">
        <v>1</v>
      </c>
      <c r="AI116" t="s">
        <v>1288</v>
      </c>
      <c r="AJ116" t="s">
        <v>1288</v>
      </c>
      <c r="AK116">
        <v>1</v>
      </c>
      <c r="AL116" t="s">
        <v>1289</v>
      </c>
      <c r="AM116" t="s">
        <v>1289</v>
      </c>
      <c r="AN116">
        <v>1</v>
      </c>
      <c r="AO116" t="s">
        <v>1290</v>
      </c>
      <c r="AP116" t="s">
        <v>1290</v>
      </c>
      <c r="AQ116">
        <v>1</v>
      </c>
      <c r="AR116" t="s">
        <v>1288</v>
      </c>
      <c r="AS116" t="s">
        <v>1288</v>
      </c>
      <c r="AT116">
        <v>1</v>
      </c>
      <c r="AW116">
        <v>2</v>
      </c>
      <c r="AX116" t="s">
        <v>1289</v>
      </c>
      <c r="AY116" t="s">
        <v>1289</v>
      </c>
      <c r="AZ116">
        <v>1</v>
      </c>
      <c r="BC116">
        <v>2</v>
      </c>
      <c r="BD116" t="s">
        <v>1290</v>
      </c>
      <c r="BE116" t="s">
        <v>1290</v>
      </c>
      <c r="BF116">
        <v>1</v>
      </c>
      <c r="BI116">
        <v>2</v>
      </c>
      <c r="BL116">
        <v>2</v>
      </c>
      <c r="BO116">
        <v>2</v>
      </c>
      <c r="BP116" t="s">
        <v>46</v>
      </c>
      <c r="BQ116" t="s">
        <v>46</v>
      </c>
      <c r="BR116">
        <v>1</v>
      </c>
      <c r="BU116">
        <v>2</v>
      </c>
      <c r="BV116" t="s">
        <v>83</v>
      </c>
      <c r="BW116" t="s">
        <v>64</v>
      </c>
      <c r="BX116" t="s">
        <v>64</v>
      </c>
      <c r="BY116" t="s">
        <v>48</v>
      </c>
      <c r="BZ116" t="s">
        <v>48</v>
      </c>
    </row>
    <row r="117" spans="1:78">
      <c r="A117" t="s">
        <v>1291</v>
      </c>
      <c r="B117" t="s">
        <v>1292</v>
      </c>
      <c r="C117" t="s">
        <v>454</v>
      </c>
      <c r="D117">
        <v>0</v>
      </c>
      <c r="E117" t="s">
        <v>663</v>
      </c>
      <c r="F117" t="s">
        <v>663</v>
      </c>
      <c r="G117">
        <v>1</v>
      </c>
      <c r="H117" t="s">
        <v>674</v>
      </c>
      <c r="J117">
        <v>-2</v>
      </c>
      <c r="K117" t="s">
        <v>208</v>
      </c>
      <c r="L117" t="s">
        <v>208</v>
      </c>
      <c r="M117">
        <v>1</v>
      </c>
      <c r="N117" t="s">
        <v>1293</v>
      </c>
      <c r="O117" t="s">
        <v>1294</v>
      </c>
      <c r="P117">
        <v>0.9</v>
      </c>
      <c r="S117">
        <v>2</v>
      </c>
      <c r="T117" t="s">
        <v>1295</v>
      </c>
      <c r="U117" t="s">
        <v>1295</v>
      </c>
      <c r="V117">
        <v>1</v>
      </c>
      <c r="W117" t="s">
        <v>1296</v>
      </c>
      <c r="X117" t="s">
        <v>1296</v>
      </c>
      <c r="Y117">
        <v>1</v>
      </c>
      <c r="Z117" t="s">
        <v>1297</v>
      </c>
      <c r="AA117" t="s">
        <v>1298</v>
      </c>
      <c r="AB117">
        <v>0.45</v>
      </c>
      <c r="AC117" t="s">
        <v>1299</v>
      </c>
      <c r="AE117">
        <v>-2</v>
      </c>
      <c r="AG117" t="s">
        <v>1300</v>
      </c>
      <c r="AH117">
        <v>-1</v>
      </c>
      <c r="AI117" t="s">
        <v>1301</v>
      </c>
      <c r="AJ117" t="s">
        <v>1301</v>
      </c>
      <c r="AK117">
        <v>1</v>
      </c>
      <c r="AL117" t="s">
        <v>1302</v>
      </c>
      <c r="AM117" t="s">
        <v>1302</v>
      </c>
      <c r="AN117">
        <v>1</v>
      </c>
      <c r="AO117" t="s">
        <v>1303</v>
      </c>
      <c r="AP117" t="s">
        <v>1303</v>
      </c>
      <c r="AQ117">
        <v>1</v>
      </c>
      <c r="AR117" t="s">
        <v>1301</v>
      </c>
      <c r="AS117" t="s">
        <v>1301</v>
      </c>
      <c r="AT117">
        <v>1</v>
      </c>
      <c r="AW117">
        <v>2</v>
      </c>
      <c r="AX117" t="s">
        <v>1302</v>
      </c>
      <c r="AY117" t="s">
        <v>1302</v>
      </c>
      <c r="AZ117">
        <v>1</v>
      </c>
      <c r="BC117">
        <v>2</v>
      </c>
      <c r="BD117" t="s">
        <v>1303</v>
      </c>
      <c r="BE117" t="s">
        <v>1303</v>
      </c>
      <c r="BF117">
        <v>1</v>
      </c>
      <c r="BI117">
        <v>2</v>
      </c>
      <c r="BL117">
        <v>2</v>
      </c>
      <c r="BO117">
        <v>2</v>
      </c>
      <c r="BP117" t="s">
        <v>204</v>
      </c>
      <c r="BQ117" t="s">
        <v>204</v>
      </c>
      <c r="BR117">
        <v>1</v>
      </c>
      <c r="BU117">
        <v>2</v>
      </c>
      <c r="BV117" t="s">
        <v>83</v>
      </c>
      <c r="BW117" t="s">
        <v>109</v>
      </c>
      <c r="BX117" t="s">
        <v>85</v>
      </c>
      <c r="BY117" t="s">
        <v>85</v>
      </c>
      <c r="BZ117" t="s">
        <v>86</v>
      </c>
    </row>
    <row r="118" spans="1:78">
      <c r="A118" t="s">
        <v>1304</v>
      </c>
      <c r="B118" t="s">
        <v>1292</v>
      </c>
      <c r="C118" t="s">
        <v>1305</v>
      </c>
      <c r="D118">
        <v>0</v>
      </c>
      <c r="E118" t="s">
        <v>642</v>
      </c>
      <c r="F118" t="s">
        <v>642</v>
      </c>
      <c r="G118">
        <v>1</v>
      </c>
      <c r="H118" t="s">
        <v>642</v>
      </c>
      <c r="J118">
        <v>-2</v>
      </c>
      <c r="K118" t="s">
        <v>208</v>
      </c>
      <c r="L118" t="s">
        <v>208</v>
      </c>
      <c r="M118">
        <v>1</v>
      </c>
      <c r="N118" t="s">
        <v>1306</v>
      </c>
      <c r="O118" t="s">
        <v>1307</v>
      </c>
      <c r="P118">
        <v>0.88235294117647056</v>
      </c>
      <c r="S118">
        <v>2</v>
      </c>
      <c r="T118" t="s">
        <v>456</v>
      </c>
      <c r="U118" t="s">
        <v>456</v>
      </c>
      <c r="V118">
        <v>1</v>
      </c>
      <c r="Y118">
        <v>2</v>
      </c>
      <c r="Z118" t="s">
        <v>1308</v>
      </c>
      <c r="AA118" t="s">
        <v>1309</v>
      </c>
      <c r="AB118">
        <v>0.89655172413793105</v>
      </c>
      <c r="AC118" t="s">
        <v>1310</v>
      </c>
      <c r="AD118" t="s">
        <v>1310</v>
      </c>
      <c r="AE118">
        <v>1</v>
      </c>
      <c r="AF118" t="s">
        <v>1311</v>
      </c>
      <c r="AG118" t="s">
        <v>1311</v>
      </c>
      <c r="AH118">
        <v>1</v>
      </c>
      <c r="AI118" t="s">
        <v>1312</v>
      </c>
      <c r="AJ118" t="s">
        <v>1312</v>
      </c>
      <c r="AK118">
        <v>1</v>
      </c>
      <c r="AL118" t="s">
        <v>1313</v>
      </c>
      <c r="AM118" t="s">
        <v>1313</v>
      </c>
      <c r="AN118">
        <v>1</v>
      </c>
      <c r="AO118" t="s">
        <v>1314</v>
      </c>
      <c r="AP118" t="s">
        <v>1314</v>
      </c>
      <c r="AQ118">
        <v>1</v>
      </c>
      <c r="AR118" t="s">
        <v>1312</v>
      </c>
      <c r="AS118" t="s">
        <v>1312</v>
      </c>
      <c r="AT118">
        <v>1</v>
      </c>
      <c r="AW118">
        <v>2</v>
      </c>
      <c r="AX118" t="s">
        <v>1313</v>
      </c>
      <c r="AY118" t="s">
        <v>1313</v>
      </c>
      <c r="AZ118">
        <v>1</v>
      </c>
      <c r="BC118">
        <v>2</v>
      </c>
      <c r="BD118" t="s">
        <v>1314</v>
      </c>
      <c r="BE118" t="s">
        <v>1314</v>
      </c>
      <c r="BF118">
        <v>1</v>
      </c>
      <c r="BI118">
        <v>2</v>
      </c>
      <c r="BL118">
        <v>2</v>
      </c>
      <c r="BO118">
        <v>2</v>
      </c>
      <c r="BP118" t="s">
        <v>204</v>
      </c>
      <c r="BQ118" t="s">
        <v>204</v>
      </c>
      <c r="BR118">
        <v>1</v>
      </c>
      <c r="BU118">
        <v>2</v>
      </c>
      <c r="BV118" t="s">
        <v>83</v>
      </c>
      <c r="BW118" t="s">
        <v>86</v>
      </c>
      <c r="BX118" t="s">
        <v>64</v>
      </c>
      <c r="BY118" t="s">
        <v>64</v>
      </c>
      <c r="BZ118" t="s">
        <v>64</v>
      </c>
    </row>
    <row r="119" spans="1:78">
      <c r="A119" t="s">
        <v>1315</v>
      </c>
      <c r="B119" t="s">
        <v>33</v>
      </c>
      <c r="C119" t="s">
        <v>33</v>
      </c>
      <c r="D119">
        <v>1</v>
      </c>
      <c r="E119" t="s">
        <v>51</v>
      </c>
      <c r="F119" t="s">
        <v>51</v>
      </c>
      <c r="G119">
        <v>1</v>
      </c>
      <c r="H119" t="s">
        <v>51</v>
      </c>
      <c r="J119">
        <v>-2</v>
      </c>
      <c r="K119" t="s">
        <v>35</v>
      </c>
      <c r="M119">
        <v>-2</v>
      </c>
      <c r="N119" t="s">
        <v>1316</v>
      </c>
      <c r="O119" t="s">
        <v>1316</v>
      </c>
      <c r="P119">
        <v>1</v>
      </c>
      <c r="S119">
        <v>2</v>
      </c>
      <c r="T119" t="s">
        <v>1317</v>
      </c>
      <c r="U119" t="s">
        <v>1318</v>
      </c>
      <c r="V119">
        <v>0.83333333333333337</v>
      </c>
      <c r="Y119">
        <v>2</v>
      </c>
      <c r="Z119" t="s">
        <v>1319</v>
      </c>
      <c r="AA119" t="s">
        <v>1320</v>
      </c>
      <c r="AB119">
        <v>0.41666666666666657</v>
      </c>
      <c r="AC119" t="s">
        <v>1321</v>
      </c>
      <c r="AD119" t="s">
        <v>1321</v>
      </c>
      <c r="AE119">
        <v>1</v>
      </c>
      <c r="AF119" t="s">
        <v>1322</v>
      </c>
      <c r="AG119" t="s">
        <v>1323</v>
      </c>
      <c r="AH119">
        <v>0.9285714285714286</v>
      </c>
      <c r="AI119" t="s">
        <v>1209</v>
      </c>
      <c r="AJ119" t="s">
        <v>1209</v>
      </c>
      <c r="AK119">
        <v>1</v>
      </c>
      <c r="AL119" t="s">
        <v>1210</v>
      </c>
      <c r="AM119" t="s">
        <v>1210</v>
      </c>
      <c r="AN119">
        <v>1</v>
      </c>
      <c r="AO119" t="s">
        <v>1211</v>
      </c>
      <c r="AP119" t="s">
        <v>1211</v>
      </c>
      <c r="AQ119">
        <v>1</v>
      </c>
      <c r="AR119" t="s">
        <v>1209</v>
      </c>
      <c r="AS119" t="s">
        <v>1209</v>
      </c>
      <c r="AT119">
        <v>1</v>
      </c>
      <c r="AW119">
        <v>2</v>
      </c>
      <c r="AX119" t="s">
        <v>1210</v>
      </c>
      <c r="AY119" t="s">
        <v>1210</v>
      </c>
      <c r="AZ119">
        <v>1</v>
      </c>
      <c r="BC119">
        <v>2</v>
      </c>
      <c r="BD119" t="s">
        <v>1211</v>
      </c>
      <c r="BE119" t="s">
        <v>1211</v>
      </c>
      <c r="BF119">
        <v>1</v>
      </c>
      <c r="BI119">
        <v>2</v>
      </c>
      <c r="BL119">
        <v>2</v>
      </c>
      <c r="BO119">
        <v>2</v>
      </c>
      <c r="BP119" t="s">
        <v>46</v>
      </c>
      <c r="BQ119" t="s">
        <v>46</v>
      </c>
      <c r="BR119">
        <v>1</v>
      </c>
      <c r="BS119" t="s">
        <v>1324</v>
      </c>
      <c r="BU119">
        <v>-2</v>
      </c>
      <c r="BV119" t="s">
        <v>83</v>
      </c>
      <c r="BW119" t="s">
        <v>109</v>
      </c>
      <c r="BX119" t="s">
        <v>86</v>
      </c>
      <c r="BY119" t="s">
        <v>86</v>
      </c>
      <c r="BZ119" t="s">
        <v>63</v>
      </c>
    </row>
    <row r="120" spans="1:78">
      <c r="A120" t="s">
        <v>1325</v>
      </c>
      <c r="B120" t="s">
        <v>33</v>
      </c>
      <c r="C120" t="s">
        <v>33</v>
      </c>
      <c r="D120">
        <v>1</v>
      </c>
      <c r="E120" t="s">
        <v>51</v>
      </c>
      <c r="F120" t="s">
        <v>51</v>
      </c>
      <c r="G120">
        <v>1</v>
      </c>
      <c r="H120" t="s">
        <v>51</v>
      </c>
      <c r="J120">
        <v>-2</v>
      </c>
      <c r="K120" t="s">
        <v>35</v>
      </c>
      <c r="M120">
        <v>-2</v>
      </c>
      <c r="N120" t="s">
        <v>1326</v>
      </c>
      <c r="O120" t="s">
        <v>1326</v>
      </c>
      <c r="P120">
        <v>1</v>
      </c>
      <c r="S120">
        <v>2</v>
      </c>
      <c r="T120" t="s">
        <v>1318</v>
      </c>
      <c r="U120" t="s">
        <v>1318</v>
      </c>
      <c r="V120">
        <v>1</v>
      </c>
      <c r="W120" t="s">
        <v>1327</v>
      </c>
      <c r="Y120">
        <v>-2</v>
      </c>
      <c r="Z120" t="s">
        <v>1328</v>
      </c>
      <c r="AA120" t="s">
        <v>1320</v>
      </c>
      <c r="AB120">
        <v>0.1081081081081081</v>
      </c>
      <c r="AD120" t="s">
        <v>1321</v>
      </c>
      <c r="AE120">
        <v>-1</v>
      </c>
      <c r="AF120" t="s">
        <v>1322</v>
      </c>
      <c r="AG120" t="s">
        <v>1323</v>
      </c>
      <c r="AH120">
        <v>0.9285714285714286</v>
      </c>
      <c r="AI120" t="s">
        <v>776</v>
      </c>
      <c r="AJ120" t="s">
        <v>776</v>
      </c>
      <c r="AK120">
        <v>1</v>
      </c>
      <c r="AL120" t="s">
        <v>338</v>
      </c>
      <c r="AM120" t="s">
        <v>338</v>
      </c>
      <c r="AN120">
        <v>1</v>
      </c>
      <c r="AO120" t="s">
        <v>777</v>
      </c>
      <c r="AP120" t="s">
        <v>777</v>
      </c>
      <c r="AQ120">
        <v>1</v>
      </c>
      <c r="AR120" t="s">
        <v>776</v>
      </c>
      <c r="AS120" t="s">
        <v>776</v>
      </c>
      <c r="AT120">
        <v>1</v>
      </c>
      <c r="AW120">
        <v>2</v>
      </c>
      <c r="AX120" t="s">
        <v>338</v>
      </c>
      <c r="AY120" t="s">
        <v>338</v>
      </c>
      <c r="AZ120">
        <v>1</v>
      </c>
      <c r="BC120">
        <v>2</v>
      </c>
      <c r="BD120" t="s">
        <v>777</v>
      </c>
      <c r="BE120" t="s">
        <v>777</v>
      </c>
      <c r="BF120">
        <v>1</v>
      </c>
      <c r="BI120">
        <v>2</v>
      </c>
      <c r="BL120">
        <v>2</v>
      </c>
      <c r="BO120">
        <v>2</v>
      </c>
      <c r="BP120" t="s">
        <v>46</v>
      </c>
      <c r="BQ120" t="s">
        <v>46</v>
      </c>
      <c r="BR120">
        <v>1</v>
      </c>
      <c r="BS120" t="s">
        <v>1329</v>
      </c>
      <c r="BU120">
        <v>-2</v>
      </c>
      <c r="BV120" t="s">
        <v>83</v>
      </c>
      <c r="BW120" t="s">
        <v>412</v>
      </c>
      <c r="BX120" t="s">
        <v>109</v>
      </c>
      <c r="BY120" t="s">
        <v>109</v>
      </c>
      <c r="BZ120" t="s">
        <v>109</v>
      </c>
    </row>
    <row r="121" spans="1:78">
      <c r="A121" t="s">
        <v>1330</v>
      </c>
      <c r="B121" t="s">
        <v>33</v>
      </c>
      <c r="C121" t="s">
        <v>33</v>
      </c>
      <c r="D121">
        <v>1</v>
      </c>
      <c r="E121" t="s">
        <v>51</v>
      </c>
      <c r="F121" t="s">
        <v>51</v>
      </c>
      <c r="G121">
        <v>1</v>
      </c>
      <c r="H121" t="s">
        <v>51</v>
      </c>
      <c r="I121" t="s">
        <v>51</v>
      </c>
      <c r="J121">
        <v>1</v>
      </c>
      <c r="L121" t="s">
        <v>538</v>
      </c>
      <c r="M121">
        <v>-1</v>
      </c>
      <c r="N121" t="s">
        <v>1331</v>
      </c>
      <c r="P121">
        <v>-2</v>
      </c>
      <c r="S121">
        <v>2</v>
      </c>
      <c r="T121" t="s">
        <v>1332</v>
      </c>
      <c r="U121" t="s">
        <v>1332</v>
      </c>
      <c r="V121">
        <v>1</v>
      </c>
      <c r="W121" t="s">
        <v>1333</v>
      </c>
      <c r="Y121">
        <v>-2</v>
      </c>
      <c r="Z121" t="s">
        <v>1334</v>
      </c>
      <c r="AA121" t="s">
        <v>1335</v>
      </c>
      <c r="AB121">
        <v>0.96296296296296302</v>
      </c>
      <c r="AC121" t="s">
        <v>1336</v>
      </c>
      <c r="AD121" t="s">
        <v>1336</v>
      </c>
      <c r="AE121">
        <v>1</v>
      </c>
      <c r="AF121" t="s">
        <v>1331</v>
      </c>
      <c r="AG121" t="s">
        <v>1331</v>
      </c>
      <c r="AH121">
        <v>1</v>
      </c>
      <c r="AI121" t="s">
        <v>1337</v>
      </c>
      <c r="AJ121" t="s">
        <v>1337</v>
      </c>
      <c r="AK121">
        <v>1</v>
      </c>
      <c r="AL121" t="s">
        <v>1338</v>
      </c>
      <c r="AM121" t="s">
        <v>1338</v>
      </c>
      <c r="AN121">
        <v>1</v>
      </c>
      <c r="AO121" t="s">
        <v>1339</v>
      </c>
      <c r="AP121" t="s">
        <v>1339</v>
      </c>
      <c r="AQ121">
        <v>1</v>
      </c>
      <c r="AR121" t="s">
        <v>1337</v>
      </c>
      <c r="AS121" t="s">
        <v>1337</v>
      </c>
      <c r="AT121">
        <v>1</v>
      </c>
      <c r="AW121">
        <v>2</v>
      </c>
      <c r="AX121" t="s">
        <v>1338</v>
      </c>
      <c r="AY121" t="s">
        <v>1338</v>
      </c>
      <c r="AZ121">
        <v>1</v>
      </c>
      <c r="BC121">
        <v>2</v>
      </c>
      <c r="BD121" t="s">
        <v>1339</v>
      </c>
      <c r="BE121" t="s">
        <v>1339</v>
      </c>
      <c r="BF121">
        <v>1</v>
      </c>
      <c r="BI121">
        <v>2</v>
      </c>
      <c r="BL121">
        <v>2</v>
      </c>
      <c r="BO121">
        <v>2</v>
      </c>
      <c r="BP121" t="s">
        <v>204</v>
      </c>
      <c r="BQ121" t="s">
        <v>98</v>
      </c>
      <c r="BR121">
        <v>0</v>
      </c>
      <c r="BU121">
        <v>2</v>
      </c>
      <c r="BV121" t="s">
        <v>83</v>
      </c>
      <c r="BW121" t="s">
        <v>85</v>
      </c>
      <c r="BX121" t="s">
        <v>86</v>
      </c>
      <c r="BY121" t="s">
        <v>86</v>
      </c>
      <c r="BZ121" t="s">
        <v>86</v>
      </c>
    </row>
    <row r="122" spans="1:78">
      <c r="A122" t="s">
        <v>1340</v>
      </c>
      <c r="B122" t="s">
        <v>1271</v>
      </c>
      <c r="C122" t="s">
        <v>1272</v>
      </c>
      <c r="D122">
        <v>0.1818181818181818</v>
      </c>
      <c r="E122" t="s">
        <v>995</v>
      </c>
      <c r="F122" t="s">
        <v>995</v>
      </c>
      <c r="G122">
        <v>1</v>
      </c>
      <c r="H122" t="s">
        <v>51</v>
      </c>
      <c r="J122">
        <v>-2</v>
      </c>
      <c r="L122" t="s">
        <v>341</v>
      </c>
      <c r="M122">
        <v>-1</v>
      </c>
      <c r="N122" t="s">
        <v>1341</v>
      </c>
      <c r="O122" t="s">
        <v>1342</v>
      </c>
      <c r="P122">
        <v>0.9375</v>
      </c>
      <c r="R122" t="s">
        <v>1275</v>
      </c>
      <c r="S122">
        <v>-1</v>
      </c>
      <c r="T122" t="s">
        <v>705</v>
      </c>
      <c r="U122" t="s">
        <v>705</v>
      </c>
      <c r="V122">
        <v>1</v>
      </c>
      <c r="W122" t="s">
        <v>706</v>
      </c>
      <c r="X122" t="s">
        <v>706</v>
      </c>
      <c r="Y122">
        <v>1</v>
      </c>
      <c r="Z122" t="s">
        <v>707</v>
      </c>
      <c r="AA122" t="s">
        <v>707</v>
      </c>
      <c r="AB122">
        <v>1</v>
      </c>
      <c r="AC122" t="s">
        <v>1277</v>
      </c>
      <c r="AD122" t="s">
        <v>1277</v>
      </c>
      <c r="AE122">
        <v>1</v>
      </c>
      <c r="AF122" t="s">
        <v>710</v>
      </c>
      <c r="AG122" t="s">
        <v>710</v>
      </c>
      <c r="AH122">
        <v>1</v>
      </c>
      <c r="AI122" t="s">
        <v>1343</v>
      </c>
      <c r="AJ122" t="s">
        <v>1343</v>
      </c>
      <c r="AK122">
        <v>1</v>
      </c>
      <c r="AL122" t="s">
        <v>1344</v>
      </c>
      <c r="AM122" t="s">
        <v>1344</v>
      </c>
      <c r="AN122">
        <v>1</v>
      </c>
      <c r="AO122" t="s">
        <v>1345</v>
      </c>
      <c r="AP122" t="s">
        <v>1345</v>
      </c>
      <c r="AQ122">
        <v>1</v>
      </c>
      <c r="AR122" t="s">
        <v>1343</v>
      </c>
      <c r="AS122" t="s">
        <v>1343</v>
      </c>
      <c r="AT122">
        <v>1</v>
      </c>
      <c r="AW122">
        <v>2</v>
      </c>
      <c r="AX122" t="s">
        <v>1344</v>
      </c>
      <c r="AY122" t="s">
        <v>1344</v>
      </c>
      <c r="AZ122">
        <v>1</v>
      </c>
      <c r="BC122">
        <v>2</v>
      </c>
      <c r="BD122" t="s">
        <v>1345</v>
      </c>
      <c r="BE122" t="s">
        <v>1345</v>
      </c>
      <c r="BF122">
        <v>1</v>
      </c>
      <c r="BI122">
        <v>2</v>
      </c>
      <c r="BL122">
        <v>2</v>
      </c>
      <c r="BO122">
        <v>2</v>
      </c>
      <c r="BP122" t="s">
        <v>204</v>
      </c>
      <c r="BQ122" t="s">
        <v>204</v>
      </c>
      <c r="BR122">
        <v>1</v>
      </c>
      <c r="BU122">
        <v>2</v>
      </c>
      <c r="BV122" t="s">
        <v>83</v>
      </c>
      <c r="BW122" t="s">
        <v>85</v>
      </c>
      <c r="BX122" t="s">
        <v>86</v>
      </c>
      <c r="BY122" t="s">
        <v>86</v>
      </c>
      <c r="BZ122" t="s">
        <v>86</v>
      </c>
    </row>
    <row r="123" spans="1:78">
      <c r="A123" t="s">
        <v>1346</v>
      </c>
      <c r="B123" t="s">
        <v>1271</v>
      </c>
      <c r="C123" t="s">
        <v>1272</v>
      </c>
      <c r="D123">
        <v>0.1818181818181818</v>
      </c>
      <c r="E123" t="s">
        <v>995</v>
      </c>
      <c r="F123" t="s">
        <v>995</v>
      </c>
      <c r="G123">
        <v>1</v>
      </c>
      <c r="H123" t="s">
        <v>51</v>
      </c>
      <c r="J123">
        <v>-2</v>
      </c>
      <c r="K123" t="s">
        <v>341</v>
      </c>
      <c r="L123" t="s">
        <v>341</v>
      </c>
      <c r="M123">
        <v>1</v>
      </c>
      <c r="N123" t="s">
        <v>1347</v>
      </c>
      <c r="O123" t="s">
        <v>1348</v>
      </c>
      <c r="P123">
        <v>0.9375</v>
      </c>
      <c r="R123" t="s">
        <v>1275</v>
      </c>
      <c r="S123">
        <v>-1</v>
      </c>
      <c r="T123" t="s">
        <v>705</v>
      </c>
      <c r="U123" t="s">
        <v>705</v>
      </c>
      <c r="V123">
        <v>1</v>
      </c>
      <c r="W123" t="s">
        <v>706</v>
      </c>
      <c r="X123" t="s">
        <v>706</v>
      </c>
      <c r="Y123">
        <v>1</v>
      </c>
      <c r="Z123" t="s">
        <v>707</v>
      </c>
      <c r="AA123" t="s">
        <v>707</v>
      </c>
      <c r="AB123">
        <v>1</v>
      </c>
      <c r="AC123" t="s">
        <v>1277</v>
      </c>
      <c r="AD123" t="s">
        <v>1277</v>
      </c>
      <c r="AE123">
        <v>1</v>
      </c>
      <c r="AF123" t="s">
        <v>710</v>
      </c>
      <c r="AG123" t="s">
        <v>710</v>
      </c>
      <c r="AH123">
        <v>1</v>
      </c>
      <c r="AI123" t="s">
        <v>1349</v>
      </c>
      <c r="AJ123" t="s">
        <v>1349</v>
      </c>
      <c r="AK123">
        <v>1</v>
      </c>
      <c r="AL123" t="s">
        <v>1350</v>
      </c>
      <c r="AM123" t="s">
        <v>1350</v>
      </c>
      <c r="AN123">
        <v>1</v>
      </c>
      <c r="AO123" t="s">
        <v>1351</v>
      </c>
      <c r="AP123" t="s">
        <v>1351</v>
      </c>
      <c r="AQ123">
        <v>1</v>
      </c>
      <c r="AR123" t="s">
        <v>1349</v>
      </c>
      <c r="AS123" t="s">
        <v>1349</v>
      </c>
      <c r="AT123">
        <v>1</v>
      </c>
      <c r="AW123">
        <v>2</v>
      </c>
      <c r="AX123" t="s">
        <v>1350</v>
      </c>
      <c r="AY123" t="s">
        <v>1350</v>
      </c>
      <c r="AZ123">
        <v>1</v>
      </c>
      <c r="BC123">
        <v>2</v>
      </c>
      <c r="BD123" t="s">
        <v>1351</v>
      </c>
      <c r="BE123" t="s">
        <v>1351</v>
      </c>
      <c r="BF123">
        <v>1</v>
      </c>
      <c r="BI123">
        <v>2</v>
      </c>
      <c r="BL123">
        <v>2</v>
      </c>
      <c r="BO123">
        <v>2</v>
      </c>
      <c r="BP123" t="s">
        <v>204</v>
      </c>
      <c r="BQ123" t="s">
        <v>204</v>
      </c>
      <c r="BR123">
        <v>1</v>
      </c>
      <c r="BU123">
        <v>2</v>
      </c>
      <c r="BV123" t="s">
        <v>83</v>
      </c>
      <c r="BW123" t="s">
        <v>86</v>
      </c>
      <c r="BX123" t="s">
        <v>63</v>
      </c>
      <c r="BY123" t="s">
        <v>63</v>
      </c>
      <c r="BZ123" t="s">
        <v>63</v>
      </c>
    </row>
    <row r="124" spans="1:78">
      <c r="A124" t="s">
        <v>1352</v>
      </c>
      <c r="B124" t="s">
        <v>33</v>
      </c>
      <c r="C124" t="s">
        <v>454</v>
      </c>
      <c r="D124">
        <v>0</v>
      </c>
      <c r="E124" t="s">
        <v>491</v>
      </c>
      <c r="F124" t="s">
        <v>491</v>
      </c>
      <c r="G124">
        <v>1</v>
      </c>
      <c r="H124" t="s">
        <v>491</v>
      </c>
      <c r="J124">
        <v>-2</v>
      </c>
      <c r="K124" t="s">
        <v>341</v>
      </c>
      <c r="L124" t="s">
        <v>341</v>
      </c>
      <c r="M124">
        <v>1</v>
      </c>
      <c r="N124" t="s">
        <v>1293</v>
      </c>
      <c r="O124" t="s">
        <v>1294</v>
      </c>
      <c r="P124">
        <v>0.9</v>
      </c>
      <c r="S124">
        <v>2</v>
      </c>
      <c r="T124" t="s">
        <v>1295</v>
      </c>
      <c r="U124" t="s">
        <v>1295</v>
      </c>
      <c r="V124">
        <v>1</v>
      </c>
      <c r="W124" t="s">
        <v>1296</v>
      </c>
      <c r="X124" t="s">
        <v>1296</v>
      </c>
      <c r="Y124">
        <v>1</v>
      </c>
      <c r="Z124" t="s">
        <v>1353</v>
      </c>
      <c r="AA124" t="s">
        <v>1298</v>
      </c>
      <c r="AB124">
        <v>1</v>
      </c>
      <c r="AE124">
        <v>2</v>
      </c>
      <c r="AG124" t="s">
        <v>1300</v>
      </c>
      <c r="AH124">
        <v>-1</v>
      </c>
      <c r="AI124" t="s">
        <v>1301</v>
      </c>
      <c r="AJ124" t="s">
        <v>1301</v>
      </c>
      <c r="AK124">
        <v>1</v>
      </c>
      <c r="AL124" t="s">
        <v>1302</v>
      </c>
      <c r="AM124" t="s">
        <v>1302</v>
      </c>
      <c r="AN124">
        <v>1</v>
      </c>
      <c r="AO124" t="s">
        <v>1303</v>
      </c>
      <c r="AP124" t="s">
        <v>1303</v>
      </c>
      <c r="AQ124">
        <v>1</v>
      </c>
      <c r="AR124" t="s">
        <v>1301</v>
      </c>
      <c r="AS124" t="s">
        <v>1301</v>
      </c>
      <c r="AT124">
        <v>1</v>
      </c>
      <c r="AW124">
        <v>2</v>
      </c>
      <c r="AX124" t="s">
        <v>1302</v>
      </c>
      <c r="AY124" t="s">
        <v>1302</v>
      </c>
      <c r="AZ124">
        <v>1</v>
      </c>
      <c r="BC124">
        <v>2</v>
      </c>
      <c r="BD124" t="s">
        <v>1303</v>
      </c>
      <c r="BE124" t="s">
        <v>1303</v>
      </c>
      <c r="BF124">
        <v>1</v>
      </c>
      <c r="BI124">
        <v>2</v>
      </c>
      <c r="BL124">
        <v>2</v>
      </c>
      <c r="BO124">
        <v>2</v>
      </c>
      <c r="BP124" t="s">
        <v>204</v>
      </c>
      <c r="BQ124" t="s">
        <v>204</v>
      </c>
      <c r="BR124">
        <v>1</v>
      </c>
      <c r="BU124">
        <v>2</v>
      </c>
      <c r="BV124" t="s">
        <v>83</v>
      </c>
      <c r="BW124" t="s">
        <v>86</v>
      </c>
      <c r="BX124" t="s">
        <v>63</v>
      </c>
      <c r="BY124" t="s">
        <v>63</v>
      </c>
      <c r="BZ124" t="s">
        <v>63</v>
      </c>
    </row>
    <row r="125" spans="1:78">
      <c r="A125" t="s">
        <v>1354</v>
      </c>
      <c r="B125" t="s">
        <v>1355</v>
      </c>
      <c r="C125" t="s">
        <v>1356</v>
      </c>
      <c r="D125">
        <v>0.41666666666666657</v>
      </c>
      <c r="E125" t="s">
        <v>1282</v>
      </c>
      <c r="F125" t="s">
        <v>1282</v>
      </c>
      <c r="G125">
        <v>1</v>
      </c>
      <c r="H125" t="s">
        <v>1282</v>
      </c>
      <c r="J125">
        <v>-2</v>
      </c>
      <c r="M125">
        <v>2</v>
      </c>
      <c r="P125">
        <v>2</v>
      </c>
      <c r="R125" t="s">
        <v>1357</v>
      </c>
      <c r="S125">
        <v>-1</v>
      </c>
      <c r="T125" t="s">
        <v>1358</v>
      </c>
      <c r="U125" t="s">
        <v>1358</v>
      </c>
      <c r="V125">
        <v>1</v>
      </c>
      <c r="Y125">
        <v>2</v>
      </c>
      <c r="AB125">
        <v>2</v>
      </c>
      <c r="AE125">
        <v>2</v>
      </c>
      <c r="AF125" t="s">
        <v>1359</v>
      </c>
      <c r="AG125" t="s">
        <v>1359</v>
      </c>
      <c r="AH125">
        <v>1</v>
      </c>
      <c r="AI125" t="s">
        <v>1360</v>
      </c>
      <c r="AJ125" t="s">
        <v>1360</v>
      </c>
      <c r="AK125">
        <v>1</v>
      </c>
      <c r="AM125" t="s">
        <v>1361</v>
      </c>
      <c r="AN125">
        <v>-1</v>
      </c>
      <c r="AP125" t="s">
        <v>1362</v>
      </c>
      <c r="AQ125">
        <v>-1</v>
      </c>
      <c r="AR125" t="s">
        <v>1360</v>
      </c>
      <c r="AS125" t="s">
        <v>1360</v>
      </c>
      <c r="AT125">
        <v>1</v>
      </c>
      <c r="AW125">
        <v>2</v>
      </c>
      <c r="AY125" t="s">
        <v>1361</v>
      </c>
      <c r="AZ125">
        <v>-1</v>
      </c>
      <c r="BC125">
        <v>2</v>
      </c>
      <c r="BE125" t="s">
        <v>1362</v>
      </c>
      <c r="BF125">
        <v>-1</v>
      </c>
      <c r="BI125">
        <v>2</v>
      </c>
      <c r="BL125">
        <v>2</v>
      </c>
      <c r="BO125">
        <v>2</v>
      </c>
      <c r="BQ125" t="s">
        <v>204</v>
      </c>
      <c r="BR125">
        <v>-1</v>
      </c>
      <c r="BU125">
        <v>2</v>
      </c>
      <c r="BV125" t="s">
        <v>47</v>
      </c>
      <c r="BW125" t="s">
        <v>84</v>
      </c>
      <c r="BX125" t="s">
        <v>84</v>
      </c>
      <c r="BY125" t="s">
        <v>84</v>
      </c>
      <c r="BZ125" t="s">
        <v>412</v>
      </c>
    </row>
    <row r="126" spans="1:78">
      <c r="A126" t="s">
        <v>1363</v>
      </c>
      <c r="B126" t="s">
        <v>1356</v>
      </c>
      <c r="C126" t="s">
        <v>1356</v>
      </c>
      <c r="D126">
        <v>1</v>
      </c>
      <c r="E126" t="s">
        <v>939</v>
      </c>
      <c r="F126" t="s">
        <v>939</v>
      </c>
      <c r="G126">
        <v>1</v>
      </c>
      <c r="H126" t="s">
        <v>939</v>
      </c>
      <c r="J126">
        <v>-2</v>
      </c>
      <c r="M126">
        <v>2</v>
      </c>
      <c r="P126">
        <v>2</v>
      </c>
      <c r="R126" t="s">
        <v>1364</v>
      </c>
      <c r="S126">
        <v>-1</v>
      </c>
      <c r="T126" t="s">
        <v>1358</v>
      </c>
      <c r="U126" t="s">
        <v>1358</v>
      </c>
      <c r="V126">
        <v>1</v>
      </c>
      <c r="Y126">
        <v>2</v>
      </c>
      <c r="AB126">
        <v>2</v>
      </c>
      <c r="AE126">
        <v>2</v>
      </c>
      <c r="AF126" t="s">
        <v>1359</v>
      </c>
      <c r="AG126" t="s">
        <v>1359</v>
      </c>
      <c r="AH126">
        <v>1</v>
      </c>
      <c r="AI126" t="s">
        <v>1360</v>
      </c>
      <c r="AJ126" t="s">
        <v>1360</v>
      </c>
      <c r="AK126">
        <v>1</v>
      </c>
      <c r="AM126" t="s">
        <v>1361</v>
      </c>
      <c r="AN126">
        <v>-1</v>
      </c>
      <c r="AP126" t="s">
        <v>1362</v>
      </c>
      <c r="AQ126">
        <v>-1</v>
      </c>
      <c r="AS126" t="s">
        <v>1360</v>
      </c>
      <c r="AT126">
        <v>-1</v>
      </c>
      <c r="AW126">
        <v>2</v>
      </c>
      <c r="AY126" t="s">
        <v>1361</v>
      </c>
      <c r="AZ126">
        <v>-1</v>
      </c>
      <c r="BC126">
        <v>2</v>
      </c>
      <c r="BE126" t="s">
        <v>1362</v>
      </c>
      <c r="BF126">
        <v>-1</v>
      </c>
      <c r="BI126">
        <v>2</v>
      </c>
      <c r="BL126">
        <v>2</v>
      </c>
      <c r="BO126">
        <v>2</v>
      </c>
      <c r="BQ126" t="s">
        <v>204</v>
      </c>
      <c r="BR126">
        <v>-1</v>
      </c>
      <c r="BU126">
        <v>2</v>
      </c>
      <c r="BV126" t="s">
        <v>47</v>
      </c>
      <c r="BW126" t="s">
        <v>84</v>
      </c>
      <c r="BX126" t="s">
        <v>84</v>
      </c>
      <c r="BY126" t="s">
        <v>84</v>
      </c>
      <c r="BZ126" t="s">
        <v>84</v>
      </c>
    </row>
    <row r="127" spans="1:78">
      <c r="A127" t="s">
        <v>1365</v>
      </c>
      <c r="B127" t="s">
        <v>1366</v>
      </c>
      <c r="C127" t="s">
        <v>1366</v>
      </c>
      <c r="D127">
        <v>1</v>
      </c>
      <c r="E127" t="s">
        <v>268</v>
      </c>
      <c r="G127">
        <v>-2</v>
      </c>
      <c r="H127" t="s">
        <v>268</v>
      </c>
      <c r="I127" t="s">
        <v>268</v>
      </c>
      <c r="J127">
        <v>1</v>
      </c>
      <c r="K127" t="s">
        <v>221</v>
      </c>
      <c r="L127" t="s">
        <v>221</v>
      </c>
      <c r="M127">
        <v>1</v>
      </c>
      <c r="N127" t="s">
        <v>1367</v>
      </c>
      <c r="O127" t="s">
        <v>1368</v>
      </c>
      <c r="P127">
        <v>0.8</v>
      </c>
      <c r="S127">
        <v>2</v>
      </c>
      <c r="T127" t="s">
        <v>1369</v>
      </c>
      <c r="U127" t="s">
        <v>1369</v>
      </c>
      <c r="V127">
        <v>1</v>
      </c>
      <c r="W127" t="s">
        <v>1370</v>
      </c>
      <c r="X127" t="s">
        <v>1370</v>
      </c>
      <c r="Y127">
        <v>1</v>
      </c>
      <c r="Z127" t="s">
        <v>1371</v>
      </c>
      <c r="AA127" t="s">
        <v>1371</v>
      </c>
      <c r="AB127">
        <v>1</v>
      </c>
      <c r="AC127" t="s">
        <v>1372</v>
      </c>
      <c r="AD127" t="s">
        <v>1372</v>
      </c>
      <c r="AE127">
        <v>1</v>
      </c>
      <c r="AF127" t="s">
        <v>1373</v>
      </c>
      <c r="AG127" t="s">
        <v>1373</v>
      </c>
      <c r="AH127">
        <v>1</v>
      </c>
      <c r="AI127" t="s">
        <v>1374</v>
      </c>
      <c r="AJ127" t="s">
        <v>1374</v>
      </c>
      <c r="AK127">
        <v>1</v>
      </c>
      <c r="AL127" t="s">
        <v>1375</v>
      </c>
      <c r="AM127" t="s">
        <v>1375</v>
      </c>
      <c r="AN127">
        <v>1</v>
      </c>
      <c r="AO127" t="s">
        <v>1376</v>
      </c>
      <c r="AP127" t="s">
        <v>1376</v>
      </c>
      <c r="AQ127">
        <v>1</v>
      </c>
      <c r="AR127" t="s">
        <v>1374</v>
      </c>
      <c r="AS127" t="s">
        <v>1374</v>
      </c>
      <c r="AT127">
        <v>1</v>
      </c>
      <c r="AW127">
        <v>2</v>
      </c>
      <c r="AX127" t="s">
        <v>1375</v>
      </c>
      <c r="AY127" t="s">
        <v>1375</v>
      </c>
      <c r="AZ127">
        <v>1</v>
      </c>
      <c r="BC127">
        <v>2</v>
      </c>
      <c r="BD127" t="s">
        <v>1376</v>
      </c>
      <c r="BE127" t="s">
        <v>1376</v>
      </c>
      <c r="BF127">
        <v>1</v>
      </c>
      <c r="BI127">
        <v>2</v>
      </c>
      <c r="BL127">
        <v>2</v>
      </c>
      <c r="BO127">
        <v>2</v>
      </c>
      <c r="BP127" t="s">
        <v>46</v>
      </c>
      <c r="BQ127" t="s">
        <v>46</v>
      </c>
      <c r="BR127">
        <v>1</v>
      </c>
      <c r="BU127">
        <v>2</v>
      </c>
      <c r="BV127" t="s">
        <v>83</v>
      </c>
      <c r="BW127" t="s">
        <v>64</v>
      </c>
      <c r="BX127" t="s">
        <v>48</v>
      </c>
      <c r="BY127" t="s">
        <v>48</v>
      </c>
      <c r="BZ127" t="s">
        <v>48</v>
      </c>
    </row>
    <row r="128" spans="1:78">
      <c r="A128" t="s">
        <v>1377</v>
      </c>
      <c r="B128" t="s">
        <v>1366</v>
      </c>
      <c r="C128" t="s">
        <v>1366</v>
      </c>
      <c r="D128">
        <v>1</v>
      </c>
      <c r="E128" t="s">
        <v>51</v>
      </c>
      <c r="G128">
        <v>-2</v>
      </c>
      <c r="H128" t="s">
        <v>51</v>
      </c>
      <c r="I128" t="s">
        <v>51</v>
      </c>
      <c r="J128">
        <v>1</v>
      </c>
      <c r="K128" t="s">
        <v>35</v>
      </c>
      <c r="L128" t="s">
        <v>35</v>
      </c>
      <c r="M128">
        <v>1</v>
      </c>
      <c r="N128" t="s">
        <v>1378</v>
      </c>
      <c r="O128" t="s">
        <v>1378</v>
      </c>
      <c r="P128">
        <v>1</v>
      </c>
      <c r="S128">
        <v>2</v>
      </c>
      <c r="T128" t="s">
        <v>1369</v>
      </c>
      <c r="U128" t="s">
        <v>1369</v>
      </c>
      <c r="V128">
        <v>1</v>
      </c>
      <c r="W128" t="s">
        <v>1370</v>
      </c>
      <c r="X128" t="s">
        <v>1370</v>
      </c>
      <c r="Y128">
        <v>1</v>
      </c>
      <c r="Z128" t="s">
        <v>1371</v>
      </c>
      <c r="AA128" t="s">
        <v>1371</v>
      </c>
      <c r="AB128">
        <v>1</v>
      </c>
      <c r="AC128" t="s">
        <v>1372</v>
      </c>
      <c r="AD128" t="s">
        <v>1372</v>
      </c>
      <c r="AE128">
        <v>1</v>
      </c>
      <c r="AF128" t="s">
        <v>1373</v>
      </c>
      <c r="AG128" t="s">
        <v>1373</v>
      </c>
      <c r="AH128">
        <v>1</v>
      </c>
      <c r="AI128" t="s">
        <v>1379</v>
      </c>
      <c r="AJ128" t="s">
        <v>1379</v>
      </c>
      <c r="AK128">
        <v>1</v>
      </c>
      <c r="AL128" t="s">
        <v>1380</v>
      </c>
      <c r="AM128" t="s">
        <v>1380</v>
      </c>
      <c r="AN128">
        <v>1</v>
      </c>
      <c r="AO128" t="s">
        <v>1381</v>
      </c>
      <c r="AP128" t="s">
        <v>1381</v>
      </c>
      <c r="AQ128">
        <v>1</v>
      </c>
      <c r="AR128" t="s">
        <v>1379</v>
      </c>
      <c r="AS128" t="s">
        <v>1379</v>
      </c>
      <c r="AT128">
        <v>1</v>
      </c>
      <c r="AW128">
        <v>2</v>
      </c>
      <c r="AX128" t="s">
        <v>1380</v>
      </c>
      <c r="AY128" t="s">
        <v>1380</v>
      </c>
      <c r="AZ128">
        <v>1</v>
      </c>
      <c r="BC128">
        <v>2</v>
      </c>
      <c r="BD128" t="s">
        <v>1381</v>
      </c>
      <c r="BE128" t="s">
        <v>1381</v>
      </c>
      <c r="BF128">
        <v>1</v>
      </c>
      <c r="BI128">
        <v>2</v>
      </c>
      <c r="BL128">
        <v>2</v>
      </c>
      <c r="BO128">
        <v>2</v>
      </c>
      <c r="BP128" t="s">
        <v>46</v>
      </c>
      <c r="BQ128" t="s">
        <v>46</v>
      </c>
      <c r="BR128">
        <v>1</v>
      </c>
      <c r="BU128">
        <v>2</v>
      </c>
      <c r="BV128" t="s">
        <v>83</v>
      </c>
      <c r="BW128" t="s">
        <v>48</v>
      </c>
      <c r="BX128" t="s">
        <v>48</v>
      </c>
      <c r="BY128" t="s">
        <v>48</v>
      </c>
      <c r="BZ128" t="s">
        <v>48</v>
      </c>
    </row>
    <row r="129" spans="1:78">
      <c r="A129" t="s">
        <v>1382</v>
      </c>
      <c r="B129" t="s">
        <v>1366</v>
      </c>
      <c r="C129" t="s">
        <v>1366</v>
      </c>
      <c r="D129">
        <v>1</v>
      </c>
      <c r="E129" t="s">
        <v>268</v>
      </c>
      <c r="G129">
        <v>-2</v>
      </c>
      <c r="H129" t="s">
        <v>268</v>
      </c>
      <c r="I129" t="s">
        <v>268</v>
      </c>
      <c r="J129">
        <v>1</v>
      </c>
      <c r="K129" t="s">
        <v>434</v>
      </c>
      <c r="L129" t="s">
        <v>434</v>
      </c>
      <c r="M129">
        <v>1</v>
      </c>
      <c r="N129" t="s">
        <v>1383</v>
      </c>
      <c r="O129" t="s">
        <v>1383</v>
      </c>
      <c r="P129">
        <v>1</v>
      </c>
      <c r="S129">
        <v>2</v>
      </c>
      <c r="T129" t="s">
        <v>1384</v>
      </c>
      <c r="U129" t="s">
        <v>1384</v>
      </c>
      <c r="V129">
        <v>1</v>
      </c>
      <c r="W129" t="s">
        <v>1385</v>
      </c>
      <c r="X129" t="s">
        <v>1385</v>
      </c>
      <c r="Y129">
        <v>1</v>
      </c>
      <c r="Z129" t="s">
        <v>1386</v>
      </c>
      <c r="AA129" t="s">
        <v>1386</v>
      </c>
      <c r="AB129">
        <v>1</v>
      </c>
      <c r="AC129" t="s">
        <v>1387</v>
      </c>
      <c r="AD129" t="s">
        <v>1388</v>
      </c>
      <c r="AE129">
        <v>0.84615384615384615</v>
      </c>
      <c r="AF129" t="s">
        <v>1389</v>
      </c>
      <c r="AG129" t="s">
        <v>1389</v>
      </c>
      <c r="AH129">
        <v>1</v>
      </c>
      <c r="AI129" t="s">
        <v>1390</v>
      </c>
      <c r="AJ129" t="s">
        <v>1390</v>
      </c>
      <c r="AK129">
        <v>1</v>
      </c>
      <c r="AL129" t="s">
        <v>1391</v>
      </c>
      <c r="AM129" t="s">
        <v>1391</v>
      </c>
      <c r="AN129">
        <v>1</v>
      </c>
      <c r="AO129" t="s">
        <v>1392</v>
      </c>
      <c r="AP129" t="s">
        <v>1392</v>
      </c>
      <c r="AQ129">
        <v>1</v>
      </c>
      <c r="AR129" t="s">
        <v>1390</v>
      </c>
      <c r="AS129" t="s">
        <v>1390</v>
      </c>
      <c r="AT129">
        <v>1</v>
      </c>
      <c r="AW129">
        <v>2</v>
      </c>
      <c r="AX129" t="s">
        <v>1391</v>
      </c>
      <c r="AY129" t="s">
        <v>1391</v>
      </c>
      <c r="AZ129">
        <v>1</v>
      </c>
      <c r="BC129">
        <v>2</v>
      </c>
      <c r="BD129" t="s">
        <v>1392</v>
      </c>
      <c r="BE129" t="s">
        <v>1392</v>
      </c>
      <c r="BF129">
        <v>1</v>
      </c>
      <c r="BI129">
        <v>2</v>
      </c>
      <c r="BL129">
        <v>2</v>
      </c>
      <c r="BO129">
        <v>2</v>
      </c>
      <c r="BP129" t="s">
        <v>204</v>
      </c>
      <c r="BQ129" t="s">
        <v>204</v>
      </c>
      <c r="BR129">
        <v>1</v>
      </c>
      <c r="BU129">
        <v>2</v>
      </c>
      <c r="BV129" t="s">
        <v>83</v>
      </c>
      <c r="BW129" t="s">
        <v>64</v>
      </c>
      <c r="BX129" t="s">
        <v>48</v>
      </c>
      <c r="BY129" t="s">
        <v>48</v>
      </c>
      <c r="BZ129" t="s">
        <v>48</v>
      </c>
    </row>
    <row r="130" spans="1:78">
      <c r="A130" t="s">
        <v>1393</v>
      </c>
      <c r="B130" t="s">
        <v>1366</v>
      </c>
      <c r="C130" t="s">
        <v>1366</v>
      </c>
      <c r="D130">
        <v>1</v>
      </c>
      <c r="E130" t="s">
        <v>51</v>
      </c>
      <c r="G130">
        <v>-2</v>
      </c>
      <c r="H130" t="s">
        <v>51</v>
      </c>
      <c r="I130" t="s">
        <v>51</v>
      </c>
      <c r="J130">
        <v>1</v>
      </c>
      <c r="K130" t="s">
        <v>1394</v>
      </c>
      <c r="L130" t="s">
        <v>1394</v>
      </c>
      <c r="M130">
        <v>1</v>
      </c>
      <c r="N130" t="s">
        <v>1395</v>
      </c>
      <c r="O130" t="s">
        <v>1395</v>
      </c>
      <c r="P130">
        <v>1</v>
      </c>
      <c r="S130">
        <v>2</v>
      </c>
      <c r="T130" t="s">
        <v>1384</v>
      </c>
      <c r="U130" t="s">
        <v>1384</v>
      </c>
      <c r="V130">
        <v>1</v>
      </c>
      <c r="W130" t="s">
        <v>1396</v>
      </c>
      <c r="X130" t="s">
        <v>1397</v>
      </c>
      <c r="Y130">
        <v>0.875</v>
      </c>
      <c r="Z130" t="s">
        <v>1398</v>
      </c>
      <c r="AA130" t="s">
        <v>1398</v>
      </c>
      <c r="AB130">
        <v>1</v>
      </c>
      <c r="AC130" t="s">
        <v>1399</v>
      </c>
      <c r="AD130" t="s">
        <v>1400</v>
      </c>
      <c r="AE130">
        <v>0.83333333333333337</v>
      </c>
      <c r="AF130" t="s">
        <v>1389</v>
      </c>
      <c r="AG130" t="s">
        <v>1389</v>
      </c>
      <c r="AH130">
        <v>1</v>
      </c>
      <c r="AI130" t="s">
        <v>1401</v>
      </c>
      <c r="AJ130" t="s">
        <v>1401</v>
      </c>
      <c r="AK130">
        <v>1</v>
      </c>
      <c r="AL130" t="s">
        <v>1402</v>
      </c>
      <c r="AM130" t="s">
        <v>1402</v>
      </c>
      <c r="AN130">
        <v>1</v>
      </c>
      <c r="AO130" t="s">
        <v>1403</v>
      </c>
      <c r="AP130" t="s">
        <v>1403</v>
      </c>
      <c r="AQ130">
        <v>1</v>
      </c>
      <c r="AR130" t="s">
        <v>1401</v>
      </c>
      <c r="AS130" t="s">
        <v>1401</v>
      </c>
      <c r="AT130">
        <v>1</v>
      </c>
      <c r="AW130">
        <v>2</v>
      </c>
      <c r="AX130" t="s">
        <v>1402</v>
      </c>
      <c r="AY130" t="s">
        <v>1402</v>
      </c>
      <c r="AZ130">
        <v>1</v>
      </c>
      <c r="BC130">
        <v>2</v>
      </c>
      <c r="BD130" t="s">
        <v>1403</v>
      </c>
      <c r="BE130" t="s">
        <v>1403</v>
      </c>
      <c r="BF130">
        <v>1</v>
      </c>
      <c r="BI130">
        <v>2</v>
      </c>
      <c r="BL130">
        <v>2</v>
      </c>
      <c r="BO130">
        <v>2</v>
      </c>
      <c r="BP130" t="s">
        <v>204</v>
      </c>
      <c r="BQ130" t="s">
        <v>204</v>
      </c>
      <c r="BR130">
        <v>1</v>
      </c>
      <c r="BU130">
        <v>2</v>
      </c>
      <c r="BV130" t="s">
        <v>83</v>
      </c>
      <c r="BW130" t="s">
        <v>63</v>
      </c>
      <c r="BX130" t="s">
        <v>48</v>
      </c>
      <c r="BY130" t="s">
        <v>48</v>
      </c>
      <c r="BZ130" t="s">
        <v>48</v>
      </c>
    </row>
    <row r="131" spans="1:78">
      <c r="A131" t="s">
        <v>1404</v>
      </c>
      <c r="B131" t="s">
        <v>1366</v>
      </c>
      <c r="C131" t="s">
        <v>1366</v>
      </c>
      <c r="D131">
        <v>1</v>
      </c>
      <c r="E131" t="s">
        <v>51</v>
      </c>
      <c r="G131">
        <v>-2</v>
      </c>
      <c r="H131" t="s">
        <v>51</v>
      </c>
      <c r="I131" t="s">
        <v>51</v>
      </c>
      <c r="J131">
        <v>1</v>
      </c>
      <c r="K131" t="s">
        <v>1394</v>
      </c>
      <c r="L131" t="s">
        <v>1394</v>
      </c>
      <c r="M131">
        <v>1</v>
      </c>
      <c r="N131" t="s">
        <v>1405</v>
      </c>
      <c r="O131" t="s">
        <v>1405</v>
      </c>
      <c r="P131">
        <v>1</v>
      </c>
      <c r="S131">
        <v>2</v>
      </c>
      <c r="T131" t="s">
        <v>1384</v>
      </c>
      <c r="U131" t="s">
        <v>1384</v>
      </c>
      <c r="V131">
        <v>1</v>
      </c>
      <c r="W131" t="s">
        <v>1406</v>
      </c>
      <c r="X131" t="s">
        <v>1406</v>
      </c>
      <c r="Y131">
        <v>1</v>
      </c>
      <c r="Z131" t="s">
        <v>1407</v>
      </c>
      <c r="AA131" t="s">
        <v>1407</v>
      </c>
      <c r="AB131">
        <v>1</v>
      </c>
      <c r="AC131" t="s">
        <v>1408</v>
      </c>
      <c r="AD131" t="s">
        <v>1408</v>
      </c>
      <c r="AE131">
        <v>1</v>
      </c>
      <c r="AF131" t="s">
        <v>1389</v>
      </c>
      <c r="AG131" t="s">
        <v>1389</v>
      </c>
      <c r="AH131">
        <v>1</v>
      </c>
      <c r="AI131" t="s">
        <v>1409</v>
      </c>
      <c r="AJ131" t="s">
        <v>1409</v>
      </c>
      <c r="AK131">
        <v>1</v>
      </c>
      <c r="AL131" t="s">
        <v>1410</v>
      </c>
      <c r="AM131" t="s">
        <v>1410</v>
      </c>
      <c r="AN131">
        <v>1</v>
      </c>
      <c r="AO131" t="s">
        <v>1411</v>
      </c>
      <c r="AP131" t="s">
        <v>1411</v>
      </c>
      <c r="AQ131">
        <v>1</v>
      </c>
      <c r="AR131" t="s">
        <v>1409</v>
      </c>
      <c r="AS131" t="s">
        <v>1409</v>
      </c>
      <c r="AT131">
        <v>1</v>
      </c>
      <c r="AW131">
        <v>2</v>
      </c>
      <c r="AX131" t="s">
        <v>1410</v>
      </c>
      <c r="AY131" t="s">
        <v>1410</v>
      </c>
      <c r="AZ131">
        <v>1</v>
      </c>
      <c r="BC131">
        <v>2</v>
      </c>
      <c r="BD131" t="s">
        <v>1411</v>
      </c>
      <c r="BE131" t="s">
        <v>1411</v>
      </c>
      <c r="BF131">
        <v>1</v>
      </c>
      <c r="BI131">
        <v>2</v>
      </c>
      <c r="BL131">
        <v>2</v>
      </c>
      <c r="BO131">
        <v>2</v>
      </c>
      <c r="BP131" t="s">
        <v>204</v>
      </c>
      <c r="BQ131" t="s">
        <v>204</v>
      </c>
      <c r="BR131">
        <v>1</v>
      </c>
      <c r="BU131">
        <v>2</v>
      </c>
      <c r="BV131" t="s">
        <v>83</v>
      </c>
      <c r="BW131" t="s">
        <v>48</v>
      </c>
      <c r="BX131" t="s">
        <v>48</v>
      </c>
      <c r="BY131" t="s">
        <v>48</v>
      </c>
      <c r="BZ131" t="s">
        <v>48</v>
      </c>
    </row>
    <row r="132" spans="1:78">
      <c r="A132" t="s">
        <v>1412</v>
      </c>
      <c r="B132" t="s">
        <v>1366</v>
      </c>
      <c r="C132" t="s">
        <v>1366</v>
      </c>
      <c r="D132">
        <v>1</v>
      </c>
      <c r="E132" t="s">
        <v>51</v>
      </c>
      <c r="G132">
        <v>-2</v>
      </c>
      <c r="H132" t="s">
        <v>51</v>
      </c>
      <c r="I132" t="s">
        <v>51</v>
      </c>
      <c r="J132">
        <v>1</v>
      </c>
      <c r="K132" t="s">
        <v>1394</v>
      </c>
      <c r="L132" t="s">
        <v>1394</v>
      </c>
      <c r="M132">
        <v>1</v>
      </c>
      <c r="N132" t="s">
        <v>1413</v>
      </c>
      <c r="O132" t="s">
        <v>1413</v>
      </c>
      <c r="P132">
        <v>1</v>
      </c>
      <c r="S132">
        <v>2</v>
      </c>
      <c r="T132" t="s">
        <v>1384</v>
      </c>
      <c r="U132" t="s">
        <v>1384</v>
      </c>
      <c r="V132">
        <v>1</v>
      </c>
      <c r="W132" t="s">
        <v>1385</v>
      </c>
      <c r="X132" t="s">
        <v>1385</v>
      </c>
      <c r="Y132">
        <v>1</v>
      </c>
      <c r="Z132" t="s">
        <v>1386</v>
      </c>
      <c r="AA132" t="s">
        <v>1386</v>
      </c>
      <c r="AB132">
        <v>1</v>
      </c>
      <c r="AC132" t="s">
        <v>1387</v>
      </c>
      <c r="AD132" t="s">
        <v>1388</v>
      </c>
      <c r="AE132">
        <v>0.84615384615384615</v>
      </c>
      <c r="AF132" t="s">
        <v>1389</v>
      </c>
      <c r="AG132" t="s">
        <v>1389</v>
      </c>
      <c r="AH132">
        <v>1</v>
      </c>
      <c r="AI132" t="s">
        <v>1414</v>
      </c>
      <c r="AJ132" t="s">
        <v>1414</v>
      </c>
      <c r="AK132">
        <v>1</v>
      </c>
      <c r="AL132" t="s">
        <v>1415</v>
      </c>
      <c r="AM132" t="s">
        <v>1415</v>
      </c>
      <c r="AN132">
        <v>1</v>
      </c>
      <c r="AO132" t="s">
        <v>1416</v>
      </c>
      <c r="AP132" t="s">
        <v>1416</v>
      </c>
      <c r="AQ132">
        <v>1</v>
      </c>
      <c r="AR132" t="s">
        <v>1414</v>
      </c>
      <c r="AS132" t="s">
        <v>1414</v>
      </c>
      <c r="AT132">
        <v>1</v>
      </c>
      <c r="AW132">
        <v>2</v>
      </c>
      <c r="AX132" t="s">
        <v>1415</v>
      </c>
      <c r="AY132" t="s">
        <v>1415</v>
      </c>
      <c r="AZ132">
        <v>1</v>
      </c>
      <c r="BC132">
        <v>2</v>
      </c>
      <c r="BD132" t="s">
        <v>1416</v>
      </c>
      <c r="BE132" t="s">
        <v>1416</v>
      </c>
      <c r="BF132">
        <v>1</v>
      </c>
      <c r="BI132">
        <v>2</v>
      </c>
      <c r="BL132">
        <v>2</v>
      </c>
      <c r="BO132">
        <v>2</v>
      </c>
      <c r="BP132" t="s">
        <v>204</v>
      </c>
      <c r="BQ132" t="s">
        <v>204</v>
      </c>
      <c r="BR132">
        <v>1</v>
      </c>
      <c r="BU132">
        <v>2</v>
      </c>
      <c r="BV132" t="s">
        <v>83</v>
      </c>
      <c r="BW132" t="s">
        <v>64</v>
      </c>
      <c r="BX132" t="s">
        <v>48</v>
      </c>
      <c r="BY132" t="s">
        <v>48</v>
      </c>
      <c r="BZ132" t="s">
        <v>48</v>
      </c>
    </row>
    <row r="133" spans="1:78">
      <c r="A133" t="s">
        <v>1417</v>
      </c>
      <c r="B133" t="s">
        <v>1366</v>
      </c>
      <c r="C133" t="s">
        <v>1366</v>
      </c>
      <c r="D133">
        <v>1</v>
      </c>
      <c r="E133" t="s">
        <v>51</v>
      </c>
      <c r="G133">
        <v>-2</v>
      </c>
      <c r="H133" t="s">
        <v>51</v>
      </c>
      <c r="I133" t="s">
        <v>51</v>
      </c>
      <c r="J133">
        <v>1</v>
      </c>
      <c r="K133" t="s">
        <v>1394</v>
      </c>
      <c r="L133" t="s">
        <v>1394</v>
      </c>
      <c r="M133">
        <v>1</v>
      </c>
      <c r="N133" t="s">
        <v>1418</v>
      </c>
      <c r="O133" t="s">
        <v>1418</v>
      </c>
      <c r="P133">
        <v>1</v>
      </c>
      <c r="S133">
        <v>2</v>
      </c>
      <c r="T133" t="s">
        <v>1384</v>
      </c>
      <c r="U133" t="s">
        <v>1384</v>
      </c>
      <c r="V133">
        <v>1</v>
      </c>
      <c r="W133" t="s">
        <v>1419</v>
      </c>
      <c r="X133" t="s">
        <v>1419</v>
      </c>
      <c r="Y133">
        <v>1</v>
      </c>
      <c r="Z133" t="s">
        <v>1420</v>
      </c>
      <c r="AA133" t="s">
        <v>1421</v>
      </c>
      <c r="AB133">
        <v>1</v>
      </c>
      <c r="AC133" t="s">
        <v>1422</v>
      </c>
      <c r="AD133" t="s">
        <v>1422</v>
      </c>
      <c r="AE133">
        <v>1</v>
      </c>
      <c r="AF133" t="s">
        <v>1389</v>
      </c>
      <c r="AG133" t="s">
        <v>1389</v>
      </c>
      <c r="AH133">
        <v>1</v>
      </c>
      <c r="AI133" t="s">
        <v>1423</v>
      </c>
      <c r="AJ133" t="s">
        <v>1423</v>
      </c>
      <c r="AK133">
        <v>1</v>
      </c>
      <c r="AL133" t="s">
        <v>1424</v>
      </c>
      <c r="AM133" t="s">
        <v>1424</v>
      </c>
      <c r="AN133">
        <v>1</v>
      </c>
      <c r="AO133" t="s">
        <v>1425</v>
      </c>
      <c r="AP133" t="s">
        <v>1425</v>
      </c>
      <c r="AQ133">
        <v>1</v>
      </c>
      <c r="AR133" t="s">
        <v>1423</v>
      </c>
      <c r="AS133" t="s">
        <v>1423</v>
      </c>
      <c r="AT133">
        <v>1</v>
      </c>
      <c r="AW133">
        <v>2</v>
      </c>
      <c r="AX133" t="s">
        <v>1424</v>
      </c>
      <c r="AY133" t="s">
        <v>1424</v>
      </c>
      <c r="AZ133">
        <v>1</v>
      </c>
      <c r="BC133">
        <v>2</v>
      </c>
      <c r="BD133" t="s">
        <v>1425</v>
      </c>
      <c r="BE133" t="s">
        <v>1425</v>
      </c>
      <c r="BF133">
        <v>1</v>
      </c>
      <c r="BI133">
        <v>2</v>
      </c>
      <c r="BL133">
        <v>2</v>
      </c>
      <c r="BO133">
        <v>2</v>
      </c>
      <c r="BP133" t="s">
        <v>204</v>
      </c>
      <c r="BQ133" t="s">
        <v>204</v>
      </c>
      <c r="BR133">
        <v>1</v>
      </c>
      <c r="BU133">
        <v>2</v>
      </c>
      <c r="BV133" t="s">
        <v>83</v>
      </c>
      <c r="BW133" t="s">
        <v>48</v>
      </c>
      <c r="BX133" t="s">
        <v>48</v>
      </c>
      <c r="BY133" t="s">
        <v>48</v>
      </c>
      <c r="BZ133" t="s">
        <v>48</v>
      </c>
    </row>
    <row r="134" spans="1:78">
      <c r="A134" t="s">
        <v>1426</v>
      </c>
      <c r="B134" t="s">
        <v>1366</v>
      </c>
      <c r="C134" t="s">
        <v>1366</v>
      </c>
      <c r="D134">
        <v>1</v>
      </c>
      <c r="E134" t="s">
        <v>51</v>
      </c>
      <c r="G134">
        <v>-2</v>
      </c>
      <c r="H134" t="s">
        <v>51</v>
      </c>
      <c r="I134" t="s">
        <v>51</v>
      </c>
      <c r="J134">
        <v>1</v>
      </c>
      <c r="K134" t="s">
        <v>1394</v>
      </c>
      <c r="L134" t="s">
        <v>1394</v>
      </c>
      <c r="M134">
        <v>1</v>
      </c>
      <c r="N134" t="s">
        <v>1427</v>
      </c>
      <c r="O134" t="s">
        <v>1427</v>
      </c>
      <c r="P134">
        <v>1</v>
      </c>
      <c r="S134">
        <v>2</v>
      </c>
      <c r="T134" t="s">
        <v>1384</v>
      </c>
      <c r="U134" t="s">
        <v>1384</v>
      </c>
      <c r="V134">
        <v>1</v>
      </c>
      <c r="W134" t="s">
        <v>1428</v>
      </c>
      <c r="X134" t="s">
        <v>1428</v>
      </c>
      <c r="Y134">
        <v>1</v>
      </c>
      <c r="Z134" t="s">
        <v>1429</v>
      </c>
      <c r="AA134" t="s">
        <v>1429</v>
      </c>
      <c r="AB134">
        <v>1</v>
      </c>
      <c r="AC134" t="s">
        <v>1387</v>
      </c>
      <c r="AD134" t="s">
        <v>1387</v>
      </c>
      <c r="AE134">
        <v>1</v>
      </c>
      <c r="AF134" t="s">
        <v>1389</v>
      </c>
      <c r="AG134" t="s">
        <v>1389</v>
      </c>
      <c r="AH134">
        <v>1</v>
      </c>
      <c r="AI134" t="s">
        <v>1430</v>
      </c>
      <c r="AJ134" t="s">
        <v>1430</v>
      </c>
      <c r="AK134">
        <v>1</v>
      </c>
      <c r="AL134" t="s">
        <v>1431</v>
      </c>
      <c r="AM134" t="s">
        <v>1431</v>
      </c>
      <c r="AN134">
        <v>1</v>
      </c>
      <c r="AO134" t="s">
        <v>1432</v>
      </c>
      <c r="AP134" t="s">
        <v>1432</v>
      </c>
      <c r="AQ134">
        <v>1</v>
      </c>
      <c r="AR134" t="s">
        <v>1430</v>
      </c>
      <c r="AS134" t="s">
        <v>1430</v>
      </c>
      <c r="AT134">
        <v>1</v>
      </c>
      <c r="AW134">
        <v>2</v>
      </c>
      <c r="AX134" t="s">
        <v>1431</v>
      </c>
      <c r="AY134" t="s">
        <v>1431</v>
      </c>
      <c r="AZ134">
        <v>1</v>
      </c>
      <c r="BC134">
        <v>2</v>
      </c>
      <c r="BD134" t="s">
        <v>1432</v>
      </c>
      <c r="BE134" t="s">
        <v>1432</v>
      </c>
      <c r="BF134">
        <v>1</v>
      </c>
      <c r="BI134">
        <v>2</v>
      </c>
      <c r="BL134">
        <v>2</v>
      </c>
      <c r="BO134">
        <v>2</v>
      </c>
      <c r="BP134" t="s">
        <v>204</v>
      </c>
      <c r="BQ134" t="s">
        <v>204</v>
      </c>
      <c r="BR134">
        <v>1</v>
      </c>
      <c r="BU134">
        <v>2</v>
      </c>
      <c r="BV134" t="s">
        <v>83</v>
      </c>
      <c r="BW134" t="s">
        <v>48</v>
      </c>
      <c r="BX134" t="s">
        <v>48</v>
      </c>
      <c r="BY134" t="s">
        <v>48</v>
      </c>
      <c r="BZ134" t="s">
        <v>48</v>
      </c>
    </row>
    <row r="135" spans="1:78">
      <c r="A135" t="s">
        <v>1433</v>
      </c>
      <c r="B135" t="s">
        <v>1366</v>
      </c>
      <c r="C135" t="s">
        <v>1366</v>
      </c>
      <c r="D135">
        <v>1</v>
      </c>
      <c r="E135" t="s">
        <v>51</v>
      </c>
      <c r="G135">
        <v>-2</v>
      </c>
      <c r="H135" t="s">
        <v>51</v>
      </c>
      <c r="I135" t="s">
        <v>51</v>
      </c>
      <c r="J135">
        <v>1</v>
      </c>
      <c r="K135" t="s">
        <v>1394</v>
      </c>
      <c r="L135" t="s">
        <v>1394</v>
      </c>
      <c r="M135">
        <v>1</v>
      </c>
      <c r="N135" t="s">
        <v>1434</v>
      </c>
      <c r="O135" t="s">
        <v>1434</v>
      </c>
      <c r="P135">
        <v>1</v>
      </c>
      <c r="S135">
        <v>2</v>
      </c>
      <c r="T135" t="s">
        <v>1384</v>
      </c>
      <c r="U135" t="s">
        <v>1384</v>
      </c>
      <c r="V135">
        <v>1</v>
      </c>
      <c r="W135" t="s">
        <v>1435</v>
      </c>
      <c r="X135" t="s">
        <v>1435</v>
      </c>
      <c r="Y135">
        <v>1</v>
      </c>
      <c r="Z135" t="s">
        <v>1436</v>
      </c>
      <c r="AA135" t="s">
        <v>1436</v>
      </c>
      <c r="AB135">
        <v>1</v>
      </c>
      <c r="AC135" t="s">
        <v>1437</v>
      </c>
      <c r="AD135" t="s">
        <v>1437</v>
      </c>
      <c r="AE135">
        <v>1</v>
      </c>
      <c r="AF135" t="s">
        <v>1389</v>
      </c>
      <c r="AG135" t="s">
        <v>1389</v>
      </c>
      <c r="AH135">
        <v>1</v>
      </c>
      <c r="AI135" t="s">
        <v>1438</v>
      </c>
      <c r="AJ135" t="s">
        <v>1438</v>
      </c>
      <c r="AK135">
        <v>1</v>
      </c>
      <c r="AL135" t="s">
        <v>1439</v>
      </c>
      <c r="AM135" t="s">
        <v>1439</v>
      </c>
      <c r="AN135">
        <v>1</v>
      </c>
      <c r="AO135" t="s">
        <v>1440</v>
      </c>
      <c r="AP135" t="s">
        <v>1440</v>
      </c>
      <c r="AQ135">
        <v>1</v>
      </c>
      <c r="AR135" t="s">
        <v>1438</v>
      </c>
      <c r="AS135" t="s">
        <v>1438</v>
      </c>
      <c r="AT135">
        <v>1</v>
      </c>
      <c r="AW135">
        <v>2</v>
      </c>
      <c r="AX135" t="s">
        <v>1439</v>
      </c>
      <c r="AY135" t="s">
        <v>1439</v>
      </c>
      <c r="AZ135">
        <v>1</v>
      </c>
      <c r="BC135">
        <v>2</v>
      </c>
      <c r="BD135" t="s">
        <v>1440</v>
      </c>
      <c r="BE135" t="s">
        <v>1440</v>
      </c>
      <c r="BF135">
        <v>1</v>
      </c>
      <c r="BI135">
        <v>2</v>
      </c>
      <c r="BL135">
        <v>2</v>
      </c>
      <c r="BO135">
        <v>2</v>
      </c>
      <c r="BP135" t="s">
        <v>204</v>
      </c>
      <c r="BQ135" t="s">
        <v>204</v>
      </c>
      <c r="BR135">
        <v>1</v>
      </c>
      <c r="BU135">
        <v>2</v>
      </c>
      <c r="BV135" t="s">
        <v>83</v>
      </c>
      <c r="BW135" t="s">
        <v>48</v>
      </c>
      <c r="BX135" t="s">
        <v>48</v>
      </c>
      <c r="BY135" t="s">
        <v>48</v>
      </c>
      <c r="BZ135" t="s">
        <v>48</v>
      </c>
    </row>
    <row r="136" spans="1:78">
      <c r="A136" t="s">
        <v>1441</v>
      </c>
      <c r="B136" t="s">
        <v>50</v>
      </c>
      <c r="C136" t="s">
        <v>50</v>
      </c>
      <c r="D136">
        <v>1</v>
      </c>
      <c r="E136" t="s">
        <v>939</v>
      </c>
      <c r="F136" t="s">
        <v>939</v>
      </c>
      <c r="G136">
        <v>1</v>
      </c>
      <c r="H136" t="s">
        <v>939</v>
      </c>
      <c r="J136">
        <v>-2</v>
      </c>
      <c r="K136" t="s">
        <v>35</v>
      </c>
      <c r="L136" t="s">
        <v>35</v>
      </c>
      <c r="M136">
        <v>1</v>
      </c>
      <c r="N136" t="s">
        <v>1442</v>
      </c>
      <c r="O136" t="s">
        <v>1442</v>
      </c>
      <c r="P136">
        <v>1</v>
      </c>
      <c r="S136">
        <v>2</v>
      </c>
      <c r="T136" t="s">
        <v>1443</v>
      </c>
      <c r="U136" t="s">
        <v>1443</v>
      </c>
      <c r="V136">
        <v>1</v>
      </c>
      <c r="W136" t="s">
        <v>1444</v>
      </c>
      <c r="X136" t="s">
        <v>1444</v>
      </c>
      <c r="Y136">
        <v>1</v>
      </c>
      <c r="Z136" t="s">
        <v>1445</v>
      </c>
      <c r="AA136" t="s">
        <v>1446</v>
      </c>
      <c r="AB136">
        <v>0.67567567567567566</v>
      </c>
      <c r="AC136" t="s">
        <v>1447</v>
      </c>
      <c r="AD136" t="s">
        <v>1448</v>
      </c>
      <c r="AE136">
        <v>0.9</v>
      </c>
      <c r="AF136" t="s">
        <v>1449</v>
      </c>
      <c r="AG136" t="s">
        <v>1450</v>
      </c>
      <c r="AH136">
        <v>0.64285714285714279</v>
      </c>
      <c r="AI136" t="s">
        <v>1451</v>
      </c>
      <c r="AJ136" t="s">
        <v>1451</v>
      </c>
      <c r="AK136">
        <v>1</v>
      </c>
      <c r="AL136" t="s">
        <v>1452</v>
      </c>
      <c r="AM136" t="s">
        <v>1452</v>
      </c>
      <c r="AN136">
        <v>1</v>
      </c>
      <c r="AO136" t="s">
        <v>1453</v>
      </c>
      <c r="AP136" t="s">
        <v>1453</v>
      </c>
      <c r="AQ136">
        <v>1</v>
      </c>
      <c r="AR136" t="s">
        <v>1451</v>
      </c>
      <c r="AS136" t="s">
        <v>1451</v>
      </c>
      <c r="AT136">
        <v>1</v>
      </c>
      <c r="AW136">
        <v>2</v>
      </c>
      <c r="AX136" t="s">
        <v>1452</v>
      </c>
      <c r="AY136" t="s">
        <v>1452</v>
      </c>
      <c r="AZ136">
        <v>1</v>
      </c>
      <c r="BC136">
        <v>2</v>
      </c>
      <c r="BD136" t="s">
        <v>1453</v>
      </c>
      <c r="BE136" t="s">
        <v>1453</v>
      </c>
      <c r="BF136">
        <v>1</v>
      </c>
      <c r="BI136">
        <v>2</v>
      </c>
      <c r="BL136">
        <v>2</v>
      </c>
      <c r="BO136">
        <v>2</v>
      </c>
      <c r="BP136" t="s">
        <v>46</v>
      </c>
      <c r="BQ136" t="s">
        <v>46</v>
      </c>
      <c r="BR136">
        <v>1</v>
      </c>
      <c r="BU136">
        <v>2</v>
      </c>
      <c r="BV136" t="s">
        <v>83</v>
      </c>
      <c r="BW136" t="s">
        <v>86</v>
      </c>
      <c r="BX136" t="s">
        <v>63</v>
      </c>
      <c r="BY136" t="s">
        <v>48</v>
      </c>
      <c r="BZ136" t="s">
        <v>48</v>
      </c>
    </row>
    <row r="137" spans="1:78">
      <c r="A137" t="s">
        <v>1454</v>
      </c>
      <c r="B137" t="s">
        <v>363</v>
      </c>
      <c r="C137" t="s">
        <v>50</v>
      </c>
      <c r="D137">
        <v>1</v>
      </c>
      <c r="E137" t="s">
        <v>221</v>
      </c>
      <c r="G137">
        <v>-2</v>
      </c>
      <c r="H137" t="s">
        <v>221</v>
      </c>
      <c r="I137" t="s">
        <v>221</v>
      </c>
      <c r="J137">
        <v>1</v>
      </c>
      <c r="K137" t="s">
        <v>35</v>
      </c>
      <c r="L137" t="s">
        <v>35</v>
      </c>
      <c r="M137">
        <v>1</v>
      </c>
      <c r="N137" t="s">
        <v>1455</v>
      </c>
      <c r="O137" t="s">
        <v>1455</v>
      </c>
      <c r="P137">
        <v>1</v>
      </c>
      <c r="S137">
        <v>2</v>
      </c>
      <c r="T137" t="s">
        <v>1084</v>
      </c>
      <c r="U137" t="s">
        <v>1084</v>
      </c>
      <c r="V137">
        <v>1</v>
      </c>
      <c r="W137" t="s">
        <v>1085</v>
      </c>
      <c r="X137" t="s">
        <v>1085</v>
      </c>
      <c r="Y137">
        <v>1</v>
      </c>
      <c r="Z137" t="s">
        <v>1086</v>
      </c>
      <c r="AA137" t="s">
        <v>1087</v>
      </c>
      <c r="AB137">
        <v>1</v>
      </c>
      <c r="AC137" t="s">
        <v>1088</v>
      </c>
      <c r="AD137" t="s">
        <v>1088</v>
      </c>
      <c r="AE137">
        <v>1</v>
      </c>
      <c r="AF137" t="s">
        <v>1089</v>
      </c>
      <c r="AG137" t="s">
        <v>1089</v>
      </c>
      <c r="AH137">
        <v>1</v>
      </c>
      <c r="AI137" t="s">
        <v>1456</v>
      </c>
      <c r="AJ137" t="s">
        <v>1456</v>
      </c>
      <c r="AK137">
        <v>1</v>
      </c>
      <c r="AL137" t="s">
        <v>1457</v>
      </c>
      <c r="AM137" t="s">
        <v>1457</v>
      </c>
      <c r="AN137">
        <v>1</v>
      </c>
      <c r="AO137" t="s">
        <v>1458</v>
      </c>
      <c r="AP137" t="s">
        <v>1458</v>
      </c>
      <c r="AQ137">
        <v>1</v>
      </c>
      <c r="AR137" t="s">
        <v>1456</v>
      </c>
      <c r="AS137" t="s">
        <v>1456</v>
      </c>
      <c r="AT137">
        <v>1</v>
      </c>
      <c r="AW137">
        <v>2</v>
      </c>
      <c r="AX137" t="s">
        <v>1457</v>
      </c>
      <c r="AY137" t="s">
        <v>1457</v>
      </c>
      <c r="AZ137">
        <v>1</v>
      </c>
      <c r="BC137">
        <v>2</v>
      </c>
      <c r="BD137" t="s">
        <v>1458</v>
      </c>
      <c r="BE137" t="s">
        <v>1458</v>
      </c>
      <c r="BF137">
        <v>1</v>
      </c>
      <c r="BI137">
        <v>2</v>
      </c>
      <c r="BL137">
        <v>2</v>
      </c>
      <c r="BO137">
        <v>2</v>
      </c>
      <c r="BP137" t="s">
        <v>46</v>
      </c>
      <c r="BQ137" t="s">
        <v>46</v>
      </c>
      <c r="BR137">
        <v>1</v>
      </c>
      <c r="BU137">
        <v>2</v>
      </c>
      <c r="BV137" t="s">
        <v>47</v>
      </c>
      <c r="BW137" t="s">
        <v>48</v>
      </c>
      <c r="BX137" t="s">
        <v>48</v>
      </c>
      <c r="BY137" t="s">
        <v>48</v>
      </c>
      <c r="BZ137" t="s">
        <v>48</v>
      </c>
    </row>
    <row r="138" spans="1:78">
      <c r="A138" t="s">
        <v>1459</v>
      </c>
      <c r="B138" t="s">
        <v>363</v>
      </c>
      <c r="C138" t="s">
        <v>50</v>
      </c>
      <c r="D138">
        <v>1</v>
      </c>
      <c r="E138" t="s">
        <v>221</v>
      </c>
      <c r="G138">
        <v>-2</v>
      </c>
      <c r="H138" t="s">
        <v>221</v>
      </c>
      <c r="I138" t="s">
        <v>221</v>
      </c>
      <c r="J138">
        <v>1</v>
      </c>
      <c r="K138" t="s">
        <v>35</v>
      </c>
      <c r="L138" t="s">
        <v>35</v>
      </c>
      <c r="M138">
        <v>1</v>
      </c>
      <c r="N138" t="s">
        <v>1460</v>
      </c>
      <c r="O138" t="s">
        <v>1460</v>
      </c>
      <c r="P138">
        <v>1</v>
      </c>
      <c r="S138">
        <v>2</v>
      </c>
      <c r="T138" t="s">
        <v>1084</v>
      </c>
      <c r="U138" t="s">
        <v>1084</v>
      </c>
      <c r="V138">
        <v>1</v>
      </c>
      <c r="W138" t="s">
        <v>796</v>
      </c>
      <c r="X138" t="s">
        <v>1085</v>
      </c>
      <c r="Y138">
        <v>0.5</v>
      </c>
      <c r="Z138" t="s">
        <v>980</v>
      </c>
      <c r="AA138" t="s">
        <v>1087</v>
      </c>
      <c r="AB138">
        <v>0.38461538461538458</v>
      </c>
      <c r="AC138" t="s">
        <v>1088</v>
      </c>
      <c r="AD138" t="s">
        <v>1088</v>
      </c>
      <c r="AE138">
        <v>1</v>
      </c>
      <c r="AF138" t="s">
        <v>1089</v>
      </c>
      <c r="AG138" t="s">
        <v>1089</v>
      </c>
      <c r="AH138">
        <v>1</v>
      </c>
      <c r="AI138" t="s">
        <v>1461</v>
      </c>
      <c r="AJ138" t="s">
        <v>1461</v>
      </c>
      <c r="AK138">
        <v>1</v>
      </c>
      <c r="AL138" t="s">
        <v>1462</v>
      </c>
      <c r="AM138" t="s">
        <v>1462</v>
      </c>
      <c r="AN138">
        <v>1</v>
      </c>
      <c r="AO138" t="s">
        <v>1463</v>
      </c>
      <c r="AP138" t="s">
        <v>1463</v>
      </c>
      <c r="AQ138">
        <v>1</v>
      </c>
      <c r="AR138" t="s">
        <v>1461</v>
      </c>
      <c r="AS138" t="s">
        <v>1461</v>
      </c>
      <c r="AT138">
        <v>1</v>
      </c>
      <c r="AW138">
        <v>2</v>
      </c>
      <c r="AX138" t="s">
        <v>1462</v>
      </c>
      <c r="AY138" t="s">
        <v>1462</v>
      </c>
      <c r="AZ138">
        <v>1</v>
      </c>
      <c r="BC138">
        <v>2</v>
      </c>
      <c r="BD138" t="s">
        <v>1463</v>
      </c>
      <c r="BE138" t="s">
        <v>1463</v>
      </c>
      <c r="BF138">
        <v>1</v>
      </c>
      <c r="BI138">
        <v>2</v>
      </c>
      <c r="BL138">
        <v>2</v>
      </c>
      <c r="BO138">
        <v>2</v>
      </c>
      <c r="BP138" t="s">
        <v>46</v>
      </c>
      <c r="BQ138" t="s">
        <v>46</v>
      </c>
      <c r="BR138">
        <v>1</v>
      </c>
      <c r="BU138">
        <v>2</v>
      </c>
      <c r="BV138" t="s">
        <v>47</v>
      </c>
      <c r="BW138" t="s">
        <v>63</v>
      </c>
      <c r="BX138" t="s">
        <v>63</v>
      </c>
      <c r="BY138" t="s">
        <v>64</v>
      </c>
      <c r="BZ138" t="s">
        <v>48</v>
      </c>
    </row>
    <row r="139" spans="1:78">
      <c r="A139" t="s">
        <v>1464</v>
      </c>
      <c r="B139" t="s">
        <v>33</v>
      </c>
      <c r="C139" t="s">
        <v>33</v>
      </c>
      <c r="D139">
        <v>1</v>
      </c>
      <c r="E139" t="s">
        <v>1465</v>
      </c>
      <c r="F139" t="s">
        <v>1465</v>
      </c>
      <c r="G139">
        <v>1</v>
      </c>
      <c r="H139" t="s">
        <v>268</v>
      </c>
      <c r="J139">
        <v>-2</v>
      </c>
      <c r="K139" t="s">
        <v>35</v>
      </c>
      <c r="L139" t="s">
        <v>35</v>
      </c>
      <c r="M139">
        <v>1</v>
      </c>
      <c r="N139" t="s">
        <v>1466</v>
      </c>
      <c r="O139" t="s">
        <v>1466</v>
      </c>
      <c r="P139">
        <v>1</v>
      </c>
      <c r="S139">
        <v>2</v>
      </c>
      <c r="T139" t="s">
        <v>1467</v>
      </c>
      <c r="U139" t="s">
        <v>1467</v>
      </c>
      <c r="V139">
        <v>1</v>
      </c>
      <c r="W139" t="s">
        <v>1468</v>
      </c>
      <c r="Y139">
        <v>-2</v>
      </c>
      <c r="Z139" t="s">
        <v>1469</v>
      </c>
      <c r="AB139">
        <v>-2</v>
      </c>
      <c r="AC139" t="s">
        <v>1470</v>
      </c>
      <c r="AE139">
        <v>-2</v>
      </c>
      <c r="AF139" t="s">
        <v>1471</v>
      </c>
      <c r="AG139" t="s">
        <v>1471</v>
      </c>
      <c r="AH139">
        <v>1</v>
      </c>
      <c r="AI139" t="s">
        <v>1472</v>
      </c>
      <c r="AJ139" t="s">
        <v>1472</v>
      </c>
      <c r="AK139">
        <v>1</v>
      </c>
      <c r="AL139" t="s">
        <v>1473</v>
      </c>
      <c r="AM139" t="s">
        <v>1473</v>
      </c>
      <c r="AN139">
        <v>1</v>
      </c>
      <c r="AO139" t="s">
        <v>1474</v>
      </c>
      <c r="AP139" t="s">
        <v>1474</v>
      </c>
      <c r="AQ139">
        <v>1</v>
      </c>
      <c r="AR139" t="s">
        <v>1472</v>
      </c>
      <c r="AS139" t="s">
        <v>1472</v>
      </c>
      <c r="AT139">
        <v>1</v>
      </c>
      <c r="AW139">
        <v>2</v>
      </c>
      <c r="AX139" t="s">
        <v>1473</v>
      </c>
      <c r="AY139" t="s">
        <v>1473</v>
      </c>
      <c r="AZ139">
        <v>1</v>
      </c>
      <c r="BC139">
        <v>2</v>
      </c>
      <c r="BD139" t="s">
        <v>1474</v>
      </c>
      <c r="BE139" t="s">
        <v>1474</v>
      </c>
      <c r="BF139">
        <v>1</v>
      </c>
      <c r="BI139">
        <v>2</v>
      </c>
      <c r="BL139">
        <v>2</v>
      </c>
      <c r="BO139">
        <v>2</v>
      </c>
      <c r="BP139" t="s">
        <v>46</v>
      </c>
      <c r="BQ139" t="s">
        <v>46</v>
      </c>
      <c r="BR139">
        <v>1</v>
      </c>
      <c r="BT139" t="s">
        <v>1475</v>
      </c>
      <c r="BU139">
        <v>-1</v>
      </c>
      <c r="BV139" t="s">
        <v>83</v>
      </c>
      <c r="BW139" t="s">
        <v>85</v>
      </c>
      <c r="BX139" t="s">
        <v>85</v>
      </c>
      <c r="BY139" t="s">
        <v>85</v>
      </c>
      <c r="BZ139" t="s">
        <v>85</v>
      </c>
    </row>
    <row r="140" spans="1:78">
      <c r="A140" t="s">
        <v>1476</v>
      </c>
      <c r="B140" t="s">
        <v>33</v>
      </c>
      <c r="C140" t="s">
        <v>33</v>
      </c>
      <c r="D140">
        <v>1</v>
      </c>
      <c r="E140" t="s">
        <v>364</v>
      </c>
      <c r="G140">
        <v>-2</v>
      </c>
      <c r="H140" t="s">
        <v>364</v>
      </c>
      <c r="I140" t="s">
        <v>364</v>
      </c>
      <c r="J140">
        <v>1</v>
      </c>
      <c r="K140" t="s">
        <v>35</v>
      </c>
      <c r="L140" t="s">
        <v>35</v>
      </c>
      <c r="M140">
        <v>1</v>
      </c>
      <c r="N140" t="s">
        <v>1477</v>
      </c>
      <c r="O140" t="s">
        <v>1477</v>
      </c>
      <c r="P140">
        <v>1</v>
      </c>
      <c r="Q140" t="s">
        <v>1478</v>
      </c>
      <c r="R140" t="s">
        <v>1479</v>
      </c>
      <c r="S140">
        <v>0.96296296296296302</v>
      </c>
      <c r="T140" t="s">
        <v>1480</v>
      </c>
      <c r="U140" t="s">
        <v>1481</v>
      </c>
      <c r="V140">
        <v>0.8</v>
      </c>
      <c r="W140" t="s">
        <v>1482</v>
      </c>
      <c r="X140" t="s">
        <v>1482</v>
      </c>
      <c r="Y140">
        <v>1</v>
      </c>
      <c r="Z140" t="s">
        <v>1483</v>
      </c>
      <c r="AA140" t="s">
        <v>1484</v>
      </c>
      <c r="AB140">
        <v>1</v>
      </c>
      <c r="AC140" t="s">
        <v>1485</v>
      </c>
      <c r="AD140" t="s">
        <v>1485</v>
      </c>
      <c r="AE140">
        <v>1</v>
      </c>
      <c r="AF140" t="s">
        <v>1486</v>
      </c>
      <c r="AG140" t="s">
        <v>1486</v>
      </c>
      <c r="AH140">
        <v>1</v>
      </c>
      <c r="AI140" t="s">
        <v>914</v>
      </c>
      <c r="AJ140" t="s">
        <v>914</v>
      </c>
      <c r="AK140">
        <v>1</v>
      </c>
      <c r="AL140" t="s">
        <v>915</v>
      </c>
      <c r="AM140" t="s">
        <v>915</v>
      </c>
      <c r="AN140">
        <v>1</v>
      </c>
      <c r="AO140" t="s">
        <v>165</v>
      </c>
      <c r="AP140" t="s">
        <v>165</v>
      </c>
      <c r="AQ140">
        <v>1</v>
      </c>
      <c r="AR140" t="s">
        <v>914</v>
      </c>
      <c r="AS140" t="s">
        <v>914</v>
      </c>
      <c r="AT140">
        <v>1</v>
      </c>
      <c r="AW140">
        <v>2</v>
      </c>
      <c r="AX140" t="s">
        <v>915</v>
      </c>
      <c r="AY140" t="s">
        <v>915</v>
      </c>
      <c r="AZ140">
        <v>1</v>
      </c>
      <c r="BC140">
        <v>2</v>
      </c>
      <c r="BD140" t="s">
        <v>165</v>
      </c>
      <c r="BE140" t="s">
        <v>165</v>
      </c>
      <c r="BF140">
        <v>1</v>
      </c>
      <c r="BI140">
        <v>2</v>
      </c>
      <c r="BL140">
        <v>2</v>
      </c>
      <c r="BO140">
        <v>2</v>
      </c>
      <c r="BP140" t="s">
        <v>46</v>
      </c>
      <c r="BQ140" t="s">
        <v>46</v>
      </c>
      <c r="BR140">
        <v>1</v>
      </c>
      <c r="BS140" t="s">
        <v>1487</v>
      </c>
      <c r="BU140">
        <v>-2</v>
      </c>
      <c r="BV140" t="s">
        <v>47</v>
      </c>
      <c r="BW140" t="s">
        <v>86</v>
      </c>
      <c r="BX140" t="s">
        <v>64</v>
      </c>
      <c r="BY140" t="s">
        <v>64</v>
      </c>
      <c r="BZ140" t="s">
        <v>64</v>
      </c>
    </row>
    <row r="141" spans="1:78">
      <c r="A141" t="s">
        <v>1488</v>
      </c>
      <c r="B141" t="s">
        <v>66</v>
      </c>
      <c r="C141" t="s">
        <v>33</v>
      </c>
      <c r="D141">
        <v>1</v>
      </c>
      <c r="E141" t="s">
        <v>737</v>
      </c>
      <c r="G141">
        <v>-2</v>
      </c>
      <c r="H141" t="s">
        <v>737</v>
      </c>
      <c r="I141" t="s">
        <v>737</v>
      </c>
      <c r="J141">
        <v>1</v>
      </c>
      <c r="K141" t="s">
        <v>35</v>
      </c>
      <c r="L141" t="s">
        <v>35</v>
      </c>
      <c r="M141">
        <v>1</v>
      </c>
      <c r="N141" t="s">
        <v>1489</v>
      </c>
      <c r="O141" t="s">
        <v>1489</v>
      </c>
      <c r="P141">
        <v>1</v>
      </c>
      <c r="Q141" t="s">
        <v>1490</v>
      </c>
      <c r="R141" t="s">
        <v>1490</v>
      </c>
      <c r="S141">
        <v>1</v>
      </c>
      <c r="T141" t="s">
        <v>1480</v>
      </c>
      <c r="U141" t="s">
        <v>1481</v>
      </c>
      <c r="V141">
        <v>0.8</v>
      </c>
      <c r="W141" t="s">
        <v>1482</v>
      </c>
      <c r="X141" t="s">
        <v>1482</v>
      </c>
      <c r="Y141">
        <v>1</v>
      </c>
      <c r="Z141" t="s">
        <v>1483</v>
      </c>
      <c r="AA141" t="s">
        <v>1484</v>
      </c>
      <c r="AB141">
        <v>1</v>
      </c>
      <c r="AC141" t="s">
        <v>1485</v>
      </c>
      <c r="AD141" t="s">
        <v>1485</v>
      </c>
      <c r="AE141">
        <v>1</v>
      </c>
      <c r="AF141" t="s">
        <v>1486</v>
      </c>
      <c r="AG141" t="s">
        <v>1486</v>
      </c>
      <c r="AH141">
        <v>1</v>
      </c>
      <c r="AI141" t="s">
        <v>1491</v>
      </c>
      <c r="AJ141" t="s">
        <v>1491</v>
      </c>
      <c r="AK141">
        <v>1</v>
      </c>
      <c r="AL141" t="s">
        <v>278</v>
      </c>
      <c r="AM141" t="s">
        <v>278</v>
      </c>
      <c r="AN141">
        <v>1</v>
      </c>
      <c r="AO141" t="s">
        <v>164</v>
      </c>
      <c r="AP141" t="s">
        <v>164</v>
      </c>
      <c r="AQ141">
        <v>1</v>
      </c>
      <c r="AR141" t="s">
        <v>1491</v>
      </c>
      <c r="AS141" t="s">
        <v>1491</v>
      </c>
      <c r="AT141">
        <v>1</v>
      </c>
      <c r="AW141">
        <v>2</v>
      </c>
      <c r="AX141" t="s">
        <v>278</v>
      </c>
      <c r="AY141" t="s">
        <v>278</v>
      </c>
      <c r="AZ141">
        <v>1</v>
      </c>
      <c r="BC141">
        <v>2</v>
      </c>
      <c r="BD141" t="s">
        <v>164</v>
      </c>
      <c r="BE141" t="s">
        <v>164</v>
      </c>
      <c r="BF141">
        <v>1</v>
      </c>
      <c r="BI141">
        <v>2</v>
      </c>
      <c r="BL141">
        <v>2</v>
      </c>
      <c r="BO141">
        <v>2</v>
      </c>
      <c r="BP141" t="s">
        <v>46</v>
      </c>
      <c r="BQ141" t="s">
        <v>46</v>
      </c>
      <c r="BR141">
        <v>1</v>
      </c>
      <c r="BS141" t="s">
        <v>1487</v>
      </c>
      <c r="BT141" t="s">
        <v>1492</v>
      </c>
      <c r="BU141">
        <v>0.77272727272727271</v>
      </c>
      <c r="BV141" t="s">
        <v>47</v>
      </c>
      <c r="BW141" t="s">
        <v>63</v>
      </c>
      <c r="BX141" t="s">
        <v>48</v>
      </c>
      <c r="BY141" t="s">
        <v>48</v>
      </c>
      <c r="BZ141" t="s">
        <v>48</v>
      </c>
    </row>
    <row r="142" spans="1:78">
      <c r="A142" t="s">
        <v>1493</v>
      </c>
      <c r="B142" t="s">
        <v>33</v>
      </c>
      <c r="C142" t="s">
        <v>33</v>
      </c>
      <c r="D142">
        <v>1</v>
      </c>
      <c r="E142" t="s">
        <v>221</v>
      </c>
      <c r="G142">
        <v>-2</v>
      </c>
      <c r="H142" t="s">
        <v>221</v>
      </c>
      <c r="I142" t="s">
        <v>221</v>
      </c>
      <c r="J142">
        <v>1</v>
      </c>
      <c r="M142">
        <v>2</v>
      </c>
      <c r="P142">
        <v>2</v>
      </c>
      <c r="S142">
        <v>2</v>
      </c>
      <c r="T142" t="s">
        <v>1494</v>
      </c>
      <c r="U142" t="s">
        <v>1495</v>
      </c>
      <c r="V142">
        <v>0.64705882352941169</v>
      </c>
      <c r="W142" t="s">
        <v>1496</v>
      </c>
      <c r="X142" t="s">
        <v>1496</v>
      </c>
      <c r="Y142">
        <v>1</v>
      </c>
      <c r="Z142" t="s">
        <v>1497</v>
      </c>
      <c r="AA142" t="s">
        <v>1497</v>
      </c>
      <c r="AB142">
        <v>1</v>
      </c>
      <c r="AC142" t="s">
        <v>1498</v>
      </c>
      <c r="AD142" t="s">
        <v>1499</v>
      </c>
      <c r="AE142">
        <v>0.83333333333333337</v>
      </c>
      <c r="AF142" t="s">
        <v>1500</v>
      </c>
      <c r="AG142" t="s">
        <v>1500</v>
      </c>
      <c r="AH142">
        <v>1</v>
      </c>
      <c r="AI142" t="s">
        <v>1501</v>
      </c>
      <c r="AJ142" t="s">
        <v>1501</v>
      </c>
      <c r="AK142">
        <v>1</v>
      </c>
      <c r="AL142" t="s">
        <v>1502</v>
      </c>
      <c r="AM142" t="s">
        <v>1502</v>
      </c>
      <c r="AN142">
        <v>1</v>
      </c>
      <c r="AO142" t="s">
        <v>1503</v>
      </c>
      <c r="AP142" t="s">
        <v>1503</v>
      </c>
      <c r="AQ142">
        <v>1</v>
      </c>
      <c r="AR142" t="s">
        <v>1501</v>
      </c>
      <c r="AS142" t="s">
        <v>1501</v>
      </c>
      <c r="AT142">
        <v>1</v>
      </c>
      <c r="AW142">
        <v>2</v>
      </c>
      <c r="AX142" t="s">
        <v>1502</v>
      </c>
      <c r="AY142" t="s">
        <v>1502</v>
      </c>
      <c r="AZ142">
        <v>1</v>
      </c>
      <c r="BC142">
        <v>2</v>
      </c>
      <c r="BD142" t="s">
        <v>1503</v>
      </c>
      <c r="BE142" t="s">
        <v>1503</v>
      </c>
      <c r="BF142">
        <v>1</v>
      </c>
      <c r="BI142">
        <v>2</v>
      </c>
      <c r="BL142">
        <v>2</v>
      </c>
      <c r="BO142">
        <v>2</v>
      </c>
      <c r="BP142" t="s">
        <v>46</v>
      </c>
      <c r="BQ142" t="s">
        <v>46</v>
      </c>
      <c r="BR142">
        <v>1</v>
      </c>
      <c r="BS142" t="s">
        <v>1504</v>
      </c>
      <c r="BT142" t="s">
        <v>1505</v>
      </c>
      <c r="BU142">
        <v>0</v>
      </c>
      <c r="BV142" t="s">
        <v>47</v>
      </c>
      <c r="BW142" t="s">
        <v>86</v>
      </c>
      <c r="BX142" t="s">
        <v>63</v>
      </c>
      <c r="BY142" t="s">
        <v>64</v>
      </c>
      <c r="BZ142" t="s">
        <v>64</v>
      </c>
    </row>
    <row r="143" spans="1:78">
      <c r="A143" t="s">
        <v>1506</v>
      </c>
      <c r="B143" t="s">
        <v>1507</v>
      </c>
      <c r="C143" t="s">
        <v>1507</v>
      </c>
      <c r="D143">
        <v>1</v>
      </c>
      <c r="G143">
        <v>2</v>
      </c>
      <c r="H143" t="s">
        <v>51</v>
      </c>
      <c r="J143">
        <v>-2</v>
      </c>
      <c r="M143">
        <v>2</v>
      </c>
      <c r="N143" t="s">
        <v>1508</v>
      </c>
      <c r="P143">
        <v>-2</v>
      </c>
      <c r="S143">
        <v>2</v>
      </c>
      <c r="T143" t="s">
        <v>1509</v>
      </c>
      <c r="U143" t="s">
        <v>1510</v>
      </c>
      <c r="V143">
        <v>0.83333333333333337</v>
      </c>
      <c r="W143" t="s">
        <v>796</v>
      </c>
      <c r="X143" t="s">
        <v>1511</v>
      </c>
      <c r="Y143">
        <v>0.25</v>
      </c>
      <c r="Z143" t="s">
        <v>1512</v>
      </c>
      <c r="AA143" t="s">
        <v>1513</v>
      </c>
      <c r="AB143">
        <v>7.6923076923076872E-2</v>
      </c>
      <c r="AC143" t="s">
        <v>1514</v>
      </c>
      <c r="AD143" t="s">
        <v>1514</v>
      </c>
      <c r="AE143">
        <v>1</v>
      </c>
      <c r="AF143" t="s">
        <v>1508</v>
      </c>
      <c r="AG143" t="s">
        <v>1515</v>
      </c>
      <c r="AH143">
        <v>0.9285714285714286</v>
      </c>
      <c r="AI143" t="s">
        <v>1516</v>
      </c>
      <c r="AJ143" t="s">
        <v>1516</v>
      </c>
      <c r="AK143">
        <v>1</v>
      </c>
      <c r="AL143" t="s">
        <v>856</v>
      </c>
      <c r="AM143" t="s">
        <v>856</v>
      </c>
      <c r="AN143">
        <v>1</v>
      </c>
      <c r="AO143" t="s">
        <v>1517</v>
      </c>
      <c r="AP143" t="s">
        <v>1517</v>
      </c>
      <c r="AQ143">
        <v>1</v>
      </c>
      <c r="AS143" t="s">
        <v>1516</v>
      </c>
      <c r="AT143">
        <v>-1</v>
      </c>
      <c r="AW143">
        <v>2</v>
      </c>
      <c r="AY143" t="s">
        <v>856</v>
      </c>
      <c r="AZ143">
        <v>-1</v>
      </c>
      <c r="BC143">
        <v>2</v>
      </c>
      <c r="BE143" t="s">
        <v>1517</v>
      </c>
      <c r="BF143">
        <v>-1</v>
      </c>
      <c r="BI143">
        <v>2</v>
      </c>
      <c r="BL143">
        <v>2</v>
      </c>
      <c r="BO143">
        <v>2</v>
      </c>
      <c r="BP143" t="s">
        <v>46</v>
      </c>
      <c r="BQ143" t="s">
        <v>46</v>
      </c>
      <c r="BR143">
        <v>1</v>
      </c>
      <c r="BU143">
        <v>2</v>
      </c>
      <c r="BV143" t="s">
        <v>83</v>
      </c>
      <c r="BW143" t="s">
        <v>536</v>
      </c>
      <c r="BX143" t="s">
        <v>412</v>
      </c>
      <c r="BY143" t="s">
        <v>412</v>
      </c>
      <c r="BZ143" t="s">
        <v>109</v>
      </c>
    </row>
    <row r="144" spans="1:78">
      <c r="A144" t="s">
        <v>1518</v>
      </c>
      <c r="B144" t="s">
        <v>33</v>
      </c>
      <c r="C144" t="s">
        <v>33</v>
      </c>
      <c r="D144">
        <v>1</v>
      </c>
      <c r="E144" t="s">
        <v>51</v>
      </c>
      <c r="F144" t="s">
        <v>51</v>
      </c>
      <c r="G144">
        <v>1</v>
      </c>
      <c r="J144">
        <v>2</v>
      </c>
      <c r="M144">
        <v>2</v>
      </c>
      <c r="N144" t="s">
        <v>1519</v>
      </c>
      <c r="O144" t="s">
        <v>1519</v>
      </c>
      <c r="P144">
        <v>1</v>
      </c>
      <c r="S144">
        <v>2</v>
      </c>
      <c r="T144" t="s">
        <v>1520</v>
      </c>
      <c r="U144" t="s">
        <v>1521</v>
      </c>
      <c r="V144">
        <v>0.66666666666666674</v>
      </c>
      <c r="W144" t="s">
        <v>1522</v>
      </c>
      <c r="X144" t="s">
        <v>1522</v>
      </c>
      <c r="Y144">
        <v>1</v>
      </c>
      <c r="Z144" t="s">
        <v>1523</v>
      </c>
      <c r="AA144" t="s">
        <v>1523</v>
      </c>
      <c r="AB144">
        <v>1</v>
      </c>
      <c r="AE144">
        <v>2</v>
      </c>
      <c r="AF144" t="s">
        <v>1524</v>
      </c>
      <c r="AG144" t="s">
        <v>1524</v>
      </c>
      <c r="AH144">
        <v>1</v>
      </c>
      <c r="AI144" t="s">
        <v>1525</v>
      </c>
      <c r="AJ144" t="s">
        <v>1525</v>
      </c>
      <c r="AK144">
        <v>1</v>
      </c>
      <c r="AL144" t="s">
        <v>1526</v>
      </c>
      <c r="AM144" t="s">
        <v>1526</v>
      </c>
      <c r="AN144">
        <v>1</v>
      </c>
      <c r="AO144" t="s">
        <v>1527</v>
      </c>
      <c r="AP144" t="s">
        <v>1527</v>
      </c>
      <c r="AQ144">
        <v>1</v>
      </c>
      <c r="AR144" t="s">
        <v>1525</v>
      </c>
      <c r="AS144" t="s">
        <v>1525</v>
      </c>
      <c r="AT144">
        <v>1</v>
      </c>
      <c r="AW144">
        <v>2</v>
      </c>
      <c r="AX144" t="s">
        <v>1526</v>
      </c>
      <c r="AY144" t="s">
        <v>1526</v>
      </c>
      <c r="AZ144">
        <v>1</v>
      </c>
      <c r="BC144">
        <v>2</v>
      </c>
      <c r="BD144" t="s">
        <v>1527</v>
      </c>
      <c r="BE144" t="s">
        <v>1526</v>
      </c>
      <c r="BF144">
        <v>0.83333333333333337</v>
      </c>
      <c r="BI144">
        <v>2</v>
      </c>
      <c r="BL144">
        <v>2</v>
      </c>
      <c r="BO144">
        <v>2</v>
      </c>
      <c r="BP144" t="s">
        <v>46</v>
      </c>
      <c r="BQ144" t="s">
        <v>46</v>
      </c>
      <c r="BR144">
        <v>1</v>
      </c>
      <c r="BU144">
        <v>2</v>
      </c>
      <c r="BV144" t="s">
        <v>47</v>
      </c>
      <c r="BW144" t="s">
        <v>64</v>
      </c>
      <c r="BX144" t="s">
        <v>48</v>
      </c>
      <c r="BY144" t="s">
        <v>502</v>
      </c>
      <c r="BZ144" t="s">
        <v>502</v>
      </c>
    </row>
    <row r="145" spans="1:78">
      <c r="A145" t="s">
        <v>1528</v>
      </c>
      <c r="B145" t="s">
        <v>33</v>
      </c>
      <c r="C145" t="s">
        <v>33</v>
      </c>
      <c r="D145">
        <v>1</v>
      </c>
      <c r="E145" t="s">
        <v>1073</v>
      </c>
      <c r="F145" t="s">
        <v>1073</v>
      </c>
      <c r="G145">
        <v>1</v>
      </c>
      <c r="H145" t="s">
        <v>51</v>
      </c>
      <c r="I145" t="s">
        <v>51</v>
      </c>
      <c r="J145">
        <v>1</v>
      </c>
      <c r="K145" t="s">
        <v>35</v>
      </c>
      <c r="L145" t="s">
        <v>35</v>
      </c>
      <c r="M145">
        <v>1</v>
      </c>
      <c r="N145" t="s">
        <v>1529</v>
      </c>
      <c r="O145" t="s">
        <v>1530</v>
      </c>
      <c r="P145">
        <v>0.90909090909090906</v>
      </c>
      <c r="S145">
        <v>2</v>
      </c>
      <c r="T145" t="s">
        <v>1531</v>
      </c>
      <c r="U145" t="s">
        <v>1531</v>
      </c>
      <c r="V145">
        <v>1</v>
      </c>
      <c r="W145" t="s">
        <v>796</v>
      </c>
      <c r="Y145">
        <v>-2</v>
      </c>
      <c r="Z145" t="s">
        <v>1532</v>
      </c>
      <c r="AA145" t="s">
        <v>1533</v>
      </c>
      <c r="AB145">
        <v>0.5357142857142857</v>
      </c>
      <c r="AC145" t="s">
        <v>1534</v>
      </c>
      <c r="AD145" t="s">
        <v>1534</v>
      </c>
      <c r="AE145">
        <v>1</v>
      </c>
      <c r="AF145" t="s">
        <v>1535</v>
      </c>
      <c r="AG145" t="s">
        <v>1535</v>
      </c>
      <c r="AH145">
        <v>1</v>
      </c>
      <c r="AI145" t="s">
        <v>854</v>
      </c>
      <c r="AJ145" t="s">
        <v>854</v>
      </c>
      <c r="AK145">
        <v>1</v>
      </c>
      <c r="AL145" t="s">
        <v>855</v>
      </c>
      <c r="AM145" t="s">
        <v>855</v>
      </c>
      <c r="AN145">
        <v>1</v>
      </c>
      <c r="AO145" t="s">
        <v>856</v>
      </c>
      <c r="AP145" t="s">
        <v>856</v>
      </c>
      <c r="AQ145">
        <v>1</v>
      </c>
      <c r="AR145" t="s">
        <v>854</v>
      </c>
      <c r="AS145" t="s">
        <v>854</v>
      </c>
      <c r="AT145">
        <v>1</v>
      </c>
      <c r="AW145">
        <v>2</v>
      </c>
      <c r="AX145" t="s">
        <v>855</v>
      </c>
      <c r="AY145" t="s">
        <v>855</v>
      </c>
      <c r="AZ145">
        <v>1</v>
      </c>
      <c r="BC145">
        <v>2</v>
      </c>
      <c r="BD145" t="s">
        <v>856</v>
      </c>
      <c r="BE145" t="s">
        <v>856</v>
      </c>
      <c r="BF145">
        <v>1</v>
      </c>
      <c r="BI145">
        <v>2</v>
      </c>
      <c r="BL145">
        <v>2</v>
      </c>
      <c r="BO145">
        <v>2</v>
      </c>
      <c r="BP145" t="s">
        <v>46</v>
      </c>
      <c r="BQ145" t="s">
        <v>46</v>
      </c>
      <c r="BR145">
        <v>1</v>
      </c>
      <c r="BU145">
        <v>2</v>
      </c>
      <c r="BV145" t="s">
        <v>47</v>
      </c>
      <c r="BW145" t="s">
        <v>63</v>
      </c>
      <c r="BX145" t="s">
        <v>64</v>
      </c>
      <c r="BY145" t="s">
        <v>48</v>
      </c>
      <c r="BZ145" t="s">
        <v>48</v>
      </c>
    </row>
    <row r="146" spans="1:78">
      <c r="A146" t="s">
        <v>1536</v>
      </c>
      <c r="B146" t="s">
        <v>33</v>
      </c>
      <c r="C146" t="s">
        <v>1537</v>
      </c>
      <c r="D146">
        <v>0.6</v>
      </c>
      <c r="E146" t="s">
        <v>34</v>
      </c>
      <c r="F146" t="s">
        <v>34</v>
      </c>
      <c r="G146">
        <v>1</v>
      </c>
      <c r="H146" t="s">
        <v>51</v>
      </c>
      <c r="J146">
        <v>-2</v>
      </c>
      <c r="K146" t="s">
        <v>35</v>
      </c>
      <c r="L146" t="s">
        <v>35</v>
      </c>
      <c r="M146">
        <v>1</v>
      </c>
      <c r="N146" t="s">
        <v>1538</v>
      </c>
      <c r="O146" t="s">
        <v>1538</v>
      </c>
      <c r="P146">
        <v>1</v>
      </c>
      <c r="R146" t="s">
        <v>1539</v>
      </c>
      <c r="S146">
        <v>-1</v>
      </c>
      <c r="T146" t="s">
        <v>1540</v>
      </c>
      <c r="U146" t="s">
        <v>1541</v>
      </c>
      <c r="V146">
        <v>0.2857142857142857</v>
      </c>
      <c r="W146" t="s">
        <v>1542</v>
      </c>
      <c r="X146" t="s">
        <v>1542</v>
      </c>
      <c r="Y146">
        <v>1</v>
      </c>
      <c r="Z146" t="s">
        <v>1543</v>
      </c>
      <c r="AA146" t="s">
        <v>1544</v>
      </c>
      <c r="AB146">
        <v>1</v>
      </c>
      <c r="AC146" t="s">
        <v>1545</v>
      </c>
      <c r="AD146" t="s">
        <v>1545</v>
      </c>
      <c r="AE146">
        <v>1</v>
      </c>
      <c r="AF146" t="s">
        <v>1546</v>
      </c>
      <c r="AG146" t="s">
        <v>1546</v>
      </c>
      <c r="AH146">
        <v>1</v>
      </c>
      <c r="AI146" t="s">
        <v>1547</v>
      </c>
      <c r="AJ146" t="s">
        <v>1547</v>
      </c>
      <c r="AK146">
        <v>1</v>
      </c>
      <c r="AM146" t="s">
        <v>1548</v>
      </c>
      <c r="AN146">
        <v>-1</v>
      </c>
      <c r="AO146" t="s">
        <v>1549</v>
      </c>
      <c r="AP146" t="s">
        <v>1549</v>
      </c>
      <c r="AQ146">
        <v>1</v>
      </c>
      <c r="AR146" t="s">
        <v>1547</v>
      </c>
      <c r="AS146" t="s">
        <v>1547</v>
      </c>
      <c r="AT146">
        <v>1</v>
      </c>
      <c r="AW146">
        <v>2</v>
      </c>
      <c r="AY146" t="s">
        <v>1548</v>
      </c>
      <c r="AZ146">
        <v>-1</v>
      </c>
      <c r="BC146">
        <v>2</v>
      </c>
      <c r="BD146" t="s">
        <v>1549</v>
      </c>
      <c r="BE146" t="s">
        <v>1549</v>
      </c>
      <c r="BF146">
        <v>1</v>
      </c>
      <c r="BI146">
        <v>2</v>
      </c>
      <c r="BL146">
        <v>2</v>
      </c>
      <c r="BO146">
        <v>2</v>
      </c>
      <c r="BP146" t="s">
        <v>46</v>
      </c>
      <c r="BQ146" t="s">
        <v>46</v>
      </c>
      <c r="BR146">
        <v>1</v>
      </c>
      <c r="BU146">
        <v>2</v>
      </c>
      <c r="BV146" t="s">
        <v>47</v>
      </c>
      <c r="BW146" t="s">
        <v>109</v>
      </c>
      <c r="BX146" t="s">
        <v>109</v>
      </c>
      <c r="BY146" t="s">
        <v>85</v>
      </c>
      <c r="BZ146" t="s">
        <v>86</v>
      </c>
    </row>
    <row r="147" spans="1:78">
      <c r="A147" t="s">
        <v>1550</v>
      </c>
      <c r="B147" t="s">
        <v>33</v>
      </c>
      <c r="C147" t="s">
        <v>33</v>
      </c>
      <c r="D147">
        <v>1</v>
      </c>
      <c r="E147" t="s">
        <v>51</v>
      </c>
      <c r="F147" t="s">
        <v>51</v>
      </c>
      <c r="G147">
        <v>1</v>
      </c>
      <c r="H147" t="s">
        <v>51</v>
      </c>
      <c r="J147">
        <v>-2</v>
      </c>
      <c r="K147" t="s">
        <v>35</v>
      </c>
      <c r="L147" t="s">
        <v>35</v>
      </c>
      <c r="M147">
        <v>1</v>
      </c>
      <c r="N147" t="s">
        <v>1551</v>
      </c>
      <c r="O147" t="s">
        <v>1551</v>
      </c>
      <c r="P147">
        <v>1</v>
      </c>
      <c r="Q147" t="s">
        <v>1552</v>
      </c>
      <c r="S147">
        <v>-2</v>
      </c>
      <c r="T147" t="s">
        <v>1553</v>
      </c>
      <c r="U147" t="s">
        <v>1553</v>
      </c>
      <c r="V147">
        <v>1</v>
      </c>
      <c r="W147" t="s">
        <v>1554</v>
      </c>
      <c r="X147" t="s">
        <v>1555</v>
      </c>
      <c r="Y147">
        <v>0.875</v>
      </c>
      <c r="Z147" t="s">
        <v>1556</v>
      </c>
      <c r="AA147" t="s">
        <v>1557</v>
      </c>
      <c r="AB147">
        <v>1</v>
      </c>
      <c r="AC147" t="s">
        <v>1558</v>
      </c>
      <c r="AD147" t="s">
        <v>1558</v>
      </c>
      <c r="AE147">
        <v>1</v>
      </c>
      <c r="AF147" t="s">
        <v>1559</v>
      </c>
      <c r="AG147" t="s">
        <v>1559</v>
      </c>
      <c r="AH147">
        <v>1</v>
      </c>
      <c r="AI147" t="s">
        <v>1560</v>
      </c>
      <c r="AJ147" t="s">
        <v>1560</v>
      </c>
      <c r="AK147">
        <v>1</v>
      </c>
      <c r="AL147" t="s">
        <v>1561</v>
      </c>
      <c r="AM147" t="s">
        <v>1561</v>
      </c>
      <c r="AN147">
        <v>1</v>
      </c>
      <c r="AO147" t="s">
        <v>1562</v>
      </c>
      <c r="AP147" t="s">
        <v>1562</v>
      </c>
      <c r="AQ147">
        <v>1</v>
      </c>
      <c r="AR147" t="s">
        <v>1560</v>
      </c>
      <c r="AS147" t="s">
        <v>1560</v>
      </c>
      <c r="AT147">
        <v>1</v>
      </c>
      <c r="AW147">
        <v>2</v>
      </c>
      <c r="AX147" t="s">
        <v>1561</v>
      </c>
      <c r="AY147" t="s">
        <v>1561</v>
      </c>
      <c r="AZ147">
        <v>1</v>
      </c>
      <c r="BC147">
        <v>2</v>
      </c>
      <c r="BD147" t="s">
        <v>1562</v>
      </c>
      <c r="BE147" t="s">
        <v>1562</v>
      </c>
      <c r="BF147">
        <v>1</v>
      </c>
      <c r="BI147">
        <v>2</v>
      </c>
      <c r="BL147">
        <v>2</v>
      </c>
      <c r="BO147">
        <v>2</v>
      </c>
      <c r="BP147" t="s">
        <v>46</v>
      </c>
      <c r="BQ147" t="s">
        <v>46</v>
      </c>
      <c r="BR147">
        <v>1</v>
      </c>
      <c r="BS147" t="s">
        <v>1563</v>
      </c>
      <c r="BT147" t="s">
        <v>1563</v>
      </c>
      <c r="BU147">
        <v>1</v>
      </c>
      <c r="BV147" t="s">
        <v>47</v>
      </c>
      <c r="BW147" t="s">
        <v>63</v>
      </c>
      <c r="BX147" t="s">
        <v>64</v>
      </c>
      <c r="BY147" t="s">
        <v>64</v>
      </c>
      <c r="BZ147" t="s">
        <v>64</v>
      </c>
    </row>
    <row r="148" spans="1:78">
      <c r="A148" t="s">
        <v>1564</v>
      </c>
      <c r="B148" t="s">
        <v>66</v>
      </c>
      <c r="C148" t="s">
        <v>33</v>
      </c>
      <c r="D148">
        <v>1</v>
      </c>
      <c r="E148" t="s">
        <v>221</v>
      </c>
      <c r="F148" t="s">
        <v>221</v>
      </c>
      <c r="G148">
        <v>1</v>
      </c>
      <c r="H148" t="s">
        <v>221</v>
      </c>
      <c r="J148">
        <v>-2</v>
      </c>
      <c r="K148" t="s">
        <v>35</v>
      </c>
      <c r="L148" t="s">
        <v>35</v>
      </c>
      <c r="M148">
        <v>1</v>
      </c>
      <c r="N148" t="s">
        <v>1565</v>
      </c>
      <c r="O148" t="s">
        <v>1566</v>
      </c>
      <c r="P148">
        <v>0.77777777777777779</v>
      </c>
      <c r="R148" t="s">
        <v>1567</v>
      </c>
      <c r="S148">
        <v>-1</v>
      </c>
      <c r="T148" t="s">
        <v>1568</v>
      </c>
      <c r="U148" t="s">
        <v>968</v>
      </c>
      <c r="V148">
        <v>1</v>
      </c>
      <c r="W148" t="s">
        <v>1569</v>
      </c>
      <c r="X148" t="s">
        <v>1569</v>
      </c>
      <c r="Y148">
        <v>1</v>
      </c>
      <c r="Z148" t="s">
        <v>1570</v>
      </c>
      <c r="AA148" t="s">
        <v>1571</v>
      </c>
      <c r="AB148">
        <v>1</v>
      </c>
      <c r="AC148" t="s">
        <v>1572</v>
      </c>
      <c r="AD148" t="s">
        <v>1572</v>
      </c>
      <c r="AE148">
        <v>1</v>
      </c>
      <c r="AF148" t="s">
        <v>1573</v>
      </c>
      <c r="AG148" t="s">
        <v>973</v>
      </c>
      <c r="AH148">
        <v>0.64285714285714279</v>
      </c>
      <c r="AI148" t="s">
        <v>1574</v>
      </c>
      <c r="AJ148" t="s">
        <v>1574</v>
      </c>
      <c r="AK148">
        <v>1</v>
      </c>
      <c r="AL148" t="s">
        <v>1575</v>
      </c>
      <c r="AM148" t="s">
        <v>1575</v>
      </c>
      <c r="AN148">
        <v>1</v>
      </c>
      <c r="AO148" t="s">
        <v>1576</v>
      </c>
      <c r="AP148" t="s">
        <v>1576</v>
      </c>
      <c r="AQ148">
        <v>1</v>
      </c>
      <c r="AR148" t="s">
        <v>1574</v>
      </c>
      <c r="AS148" t="s">
        <v>1574</v>
      </c>
      <c r="AT148">
        <v>1</v>
      </c>
      <c r="AW148">
        <v>2</v>
      </c>
      <c r="AX148" t="s">
        <v>1575</v>
      </c>
      <c r="AY148" t="s">
        <v>1575</v>
      </c>
      <c r="AZ148">
        <v>1</v>
      </c>
      <c r="BC148">
        <v>2</v>
      </c>
      <c r="BD148" t="s">
        <v>1576</v>
      </c>
      <c r="BE148" t="s">
        <v>1576</v>
      </c>
      <c r="BF148">
        <v>1</v>
      </c>
      <c r="BI148">
        <v>2</v>
      </c>
      <c r="BL148">
        <v>2</v>
      </c>
      <c r="BO148">
        <v>2</v>
      </c>
      <c r="BP148" t="s">
        <v>46</v>
      </c>
      <c r="BQ148" t="s">
        <v>46</v>
      </c>
      <c r="BR148">
        <v>1</v>
      </c>
      <c r="BU148">
        <v>2</v>
      </c>
      <c r="BV148" t="s">
        <v>47</v>
      </c>
      <c r="BW148" t="s">
        <v>86</v>
      </c>
      <c r="BX148" t="s">
        <v>63</v>
      </c>
      <c r="BY148" t="s">
        <v>64</v>
      </c>
      <c r="BZ148" t="s">
        <v>64</v>
      </c>
    </row>
    <row r="149" spans="1:78">
      <c r="A149" t="s">
        <v>1577</v>
      </c>
      <c r="B149" t="s">
        <v>66</v>
      </c>
      <c r="C149" t="s">
        <v>33</v>
      </c>
      <c r="D149">
        <v>1</v>
      </c>
      <c r="E149" t="s">
        <v>221</v>
      </c>
      <c r="F149" t="s">
        <v>221</v>
      </c>
      <c r="G149">
        <v>1</v>
      </c>
      <c r="H149" t="s">
        <v>221</v>
      </c>
      <c r="J149">
        <v>-2</v>
      </c>
      <c r="K149" t="s">
        <v>35</v>
      </c>
      <c r="L149" t="s">
        <v>35</v>
      </c>
      <c r="M149">
        <v>1</v>
      </c>
      <c r="N149" t="s">
        <v>1578</v>
      </c>
      <c r="O149" t="s">
        <v>1579</v>
      </c>
      <c r="P149">
        <v>0.77777777777777779</v>
      </c>
      <c r="R149" t="s">
        <v>1567</v>
      </c>
      <c r="S149">
        <v>-1</v>
      </c>
      <c r="T149" t="s">
        <v>1568</v>
      </c>
      <c r="U149" t="s">
        <v>968</v>
      </c>
      <c r="V149">
        <v>1</v>
      </c>
      <c r="W149" t="s">
        <v>1569</v>
      </c>
      <c r="X149" t="s">
        <v>1569</v>
      </c>
      <c r="Y149">
        <v>1</v>
      </c>
      <c r="Z149" t="s">
        <v>1570</v>
      </c>
      <c r="AA149" t="s">
        <v>1571</v>
      </c>
      <c r="AB149">
        <v>1</v>
      </c>
      <c r="AC149" t="s">
        <v>1572</v>
      </c>
      <c r="AD149" t="s">
        <v>1572</v>
      </c>
      <c r="AE149">
        <v>1</v>
      </c>
      <c r="AF149" t="s">
        <v>1573</v>
      </c>
      <c r="AG149" t="s">
        <v>973</v>
      </c>
      <c r="AH149">
        <v>0.64285714285714279</v>
      </c>
      <c r="AI149" t="s">
        <v>1580</v>
      </c>
      <c r="AJ149" t="s">
        <v>1580</v>
      </c>
      <c r="AK149">
        <v>1</v>
      </c>
      <c r="AL149" t="s">
        <v>1581</v>
      </c>
      <c r="AM149" t="s">
        <v>1581</v>
      </c>
      <c r="AN149">
        <v>1</v>
      </c>
      <c r="AO149" t="s">
        <v>1582</v>
      </c>
      <c r="AP149" t="s">
        <v>1582</v>
      </c>
      <c r="AQ149">
        <v>1</v>
      </c>
      <c r="AR149" t="s">
        <v>1580</v>
      </c>
      <c r="AS149" t="s">
        <v>1580</v>
      </c>
      <c r="AT149">
        <v>1</v>
      </c>
      <c r="AW149">
        <v>2</v>
      </c>
      <c r="AX149" t="s">
        <v>1581</v>
      </c>
      <c r="AY149" t="s">
        <v>1581</v>
      </c>
      <c r="AZ149">
        <v>1</v>
      </c>
      <c r="BC149">
        <v>2</v>
      </c>
      <c r="BD149" t="s">
        <v>1582</v>
      </c>
      <c r="BE149" t="s">
        <v>1582</v>
      </c>
      <c r="BF149">
        <v>1</v>
      </c>
      <c r="BI149">
        <v>2</v>
      </c>
      <c r="BL149">
        <v>2</v>
      </c>
      <c r="BO149">
        <v>2</v>
      </c>
      <c r="BP149" t="s">
        <v>46</v>
      </c>
      <c r="BQ149" t="s">
        <v>46</v>
      </c>
      <c r="BR149">
        <v>1</v>
      </c>
      <c r="BU149">
        <v>2</v>
      </c>
      <c r="BV149" t="s">
        <v>47</v>
      </c>
      <c r="BW149" t="s">
        <v>86</v>
      </c>
      <c r="BX149" t="s">
        <v>63</v>
      </c>
      <c r="BY149" t="s">
        <v>64</v>
      </c>
      <c r="BZ149" t="s">
        <v>64</v>
      </c>
    </row>
    <row r="150" spans="1:78">
      <c r="A150" t="s">
        <v>1583</v>
      </c>
      <c r="B150" t="s">
        <v>50</v>
      </c>
      <c r="C150" t="s">
        <v>50</v>
      </c>
      <c r="D150">
        <v>1</v>
      </c>
      <c r="E150" t="s">
        <v>51</v>
      </c>
      <c r="F150" t="s">
        <v>51</v>
      </c>
      <c r="G150">
        <v>1</v>
      </c>
      <c r="H150" t="s">
        <v>51</v>
      </c>
      <c r="J150">
        <v>-2</v>
      </c>
      <c r="M150">
        <v>2</v>
      </c>
      <c r="N150" t="s">
        <v>1584</v>
      </c>
      <c r="P150">
        <v>-2</v>
      </c>
      <c r="S150">
        <v>2</v>
      </c>
      <c r="T150" t="s">
        <v>1585</v>
      </c>
      <c r="U150" t="s">
        <v>1585</v>
      </c>
      <c r="V150">
        <v>1</v>
      </c>
      <c r="W150" t="s">
        <v>1586</v>
      </c>
      <c r="X150" t="s">
        <v>1586</v>
      </c>
      <c r="Y150">
        <v>1</v>
      </c>
      <c r="Z150" t="s">
        <v>1587</v>
      </c>
      <c r="AA150" t="s">
        <v>1587</v>
      </c>
      <c r="AB150">
        <v>1</v>
      </c>
      <c r="AC150" t="s">
        <v>1588</v>
      </c>
      <c r="AD150" t="s">
        <v>1588</v>
      </c>
      <c r="AE150">
        <v>1</v>
      </c>
      <c r="AF150" t="s">
        <v>1589</v>
      </c>
      <c r="AG150" t="s">
        <v>1589</v>
      </c>
      <c r="AH150">
        <v>1</v>
      </c>
      <c r="AI150" t="s">
        <v>116</v>
      </c>
      <c r="AJ150" t="s">
        <v>116</v>
      </c>
      <c r="AK150">
        <v>1</v>
      </c>
      <c r="AL150" t="s">
        <v>117</v>
      </c>
      <c r="AM150" t="s">
        <v>117</v>
      </c>
      <c r="AN150">
        <v>1</v>
      </c>
      <c r="AO150" t="s">
        <v>118</v>
      </c>
      <c r="AP150" t="s">
        <v>118</v>
      </c>
      <c r="AQ150">
        <v>1</v>
      </c>
      <c r="AR150" t="s">
        <v>116</v>
      </c>
      <c r="AS150" t="s">
        <v>116</v>
      </c>
      <c r="AT150">
        <v>1</v>
      </c>
      <c r="AW150">
        <v>2</v>
      </c>
      <c r="AX150" t="s">
        <v>117</v>
      </c>
      <c r="AY150" t="s">
        <v>117</v>
      </c>
      <c r="AZ150">
        <v>1</v>
      </c>
      <c r="BC150">
        <v>2</v>
      </c>
      <c r="BD150" t="s">
        <v>118</v>
      </c>
      <c r="BE150" t="s">
        <v>118</v>
      </c>
      <c r="BF150">
        <v>1</v>
      </c>
      <c r="BI150">
        <v>2</v>
      </c>
      <c r="BL150">
        <v>2</v>
      </c>
      <c r="BO150">
        <v>2</v>
      </c>
      <c r="BP150" t="s">
        <v>46</v>
      </c>
      <c r="BQ150" t="s">
        <v>46</v>
      </c>
      <c r="BR150">
        <v>1</v>
      </c>
      <c r="BU150">
        <v>2</v>
      </c>
      <c r="BV150" t="s">
        <v>47</v>
      </c>
      <c r="BW150" t="s">
        <v>64</v>
      </c>
      <c r="BX150" t="s">
        <v>64</v>
      </c>
      <c r="BY150" t="s">
        <v>64</v>
      </c>
      <c r="BZ150" t="s">
        <v>64</v>
      </c>
    </row>
    <row r="151" spans="1:78">
      <c r="A151" t="s">
        <v>1590</v>
      </c>
      <c r="B151" t="s">
        <v>33</v>
      </c>
      <c r="C151" t="s">
        <v>33</v>
      </c>
      <c r="D151">
        <v>1</v>
      </c>
      <c r="E151" t="s">
        <v>51</v>
      </c>
      <c r="G151">
        <v>-2</v>
      </c>
      <c r="H151" t="s">
        <v>51</v>
      </c>
      <c r="I151" t="s">
        <v>51</v>
      </c>
      <c r="J151">
        <v>1</v>
      </c>
      <c r="K151" t="s">
        <v>35</v>
      </c>
      <c r="L151" t="s">
        <v>35</v>
      </c>
      <c r="M151">
        <v>1</v>
      </c>
      <c r="N151" t="s">
        <v>1591</v>
      </c>
      <c r="O151" t="s">
        <v>1591</v>
      </c>
      <c r="P151">
        <v>1</v>
      </c>
      <c r="Q151" t="s">
        <v>1592</v>
      </c>
      <c r="R151" t="s">
        <v>1593</v>
      </c>
      <c r="S151">
        <v>1</v>
      </c>
      <c r="T151" t="s">
        <v>1594</v>
      </c>
      <c r="U151" t="s">
        <v>1594</v>
      </c>
      <c r="V151">
        <v>1</v>
      </c>
      <c r="W151" t="s">
        <v>1595</v>
      </c>
      <c r="X151" t="s">
        <v>1595</v>
      </c>
      <c r="Y151">
        <v>1</v>
      </c>
      <c r="Z151" t="s">
        <v>1596</v>
      </c>
      <c r="AA151" t="s">
        <v>1597</v>
      </c>
      <c r="AB151">
        <v>0.47826086956521741</v>
      </c>
      <c r="AC151" t="s">
        <v>1598</v>
      </c>
      <c r="AD151" t="s">
        <v>1598</v>
      </c>
      <c r="AE151">
        <v>1</v>
      </c>
      <c r="AF151" t="s">
        <v>1599</v>
      </c>
      <c r="AG151" t="s">
        <v>1599</v>
      </c>
      <c r="AH151">
        <v>1</v>
      </c>
      <c r="AI151" t="s">
        <v>1600</v>
      </c>
      <c r="AJ151" t="s">
        <v>1600</v>
      </c>
      <c r="AK151">
        <v>1</v>
      </c>
      <c r="AL151" t="s">
        <v>1601</v>
      </c>
      <c r="AM151" t="s">
        <v>1601</v>
      </c>
      <c r="AN151">
        <v>1</v>
      </c>
      <c r="AO151" t="s">
        <v>1602</v>
      </c>
      <c r="AP151" t="s">
        <v>1602</v>
      </c>
      <c r="AQ151">
        <v>1</v>
      </c>
      <c r="AR151" t="s">
        <v>1600</v>
      </c>
      <c r="AS151" t="s">
        <v>1600</v>
      </c>
      <c r="AT151">
        <v>1</v>
      </c>
      <c r="AW151">
        <v>2</v>
      </c>
      <c r="AX151" t="s">
        <v>1601</v>
      </c>
      <c r="AY151" t="s">
        <v>1601</v>
      </c>
      <c r="AZ151">
        <v>1</v>
      </c>
      <c r="BC151">
        <v>2</v>
      </c>
      <c r="BD151" t="s">
        <v>1602</v>
      </c>
      <c r="BE151" t="s">
        <v>1602</v>
      </c>
      <c r="BF151">
        <v>1</v>
      </c>
      <c r="BI151">
        <v>2</v>
      </c>
      <c r="BL151">
        <v>2</v>
      </c>
      <c r="BO151">
        <v>2</v>
      </c>
      <c r="BP151" t="s">
        <v>46</v>
      </c>
      <c r="BQ151" t="s">
        <v>46</v>
      </c>
      <c r="BR151">
        <v>1</v>
      </c>
      <c r="BS151" t="s">
        <v>1603</v>
      </c>
      <c r="BT151" t="s">
        <v>1603</v>
      </c>
      <c r="BU151">
        <v>1</v>
      </c>
      <c r="BV151" t="s">
        <v>47</v>
      </c>
      <c r="BW151" t="s">
        <v>64</v>
      </c>
      <c r="BX151" t="s">
        <v>64</v>
      </c>
      <c r="BY151" t="s">
        <v>64</v>
      </c>
      <c r="BZ151" t="s">
        <v>48</v>
      </c>
    </row>
    <row r="152" spans="1:78">
      <c r="A152" t="s">
        <v>1604</v>
      </c>
      <c r="B152" t="s">
        <v>1605</v>
      </c>
      <c r="C152" t="s">
        <v>1605</v>
      </c>
      <c r="D152">
        <v>1</v>
      </c>
      <c r="E152" t="s">
        <v>434</v>
      </c>
      <c r="F152" t="s">
        <v>434</v>
      </c>
      <c r="G152">
        <v>1</v>
      </c>
      <c r="H152" t="s">
        <v>434</v>
      </c>
      <c r="J152">
        <v>-2</v>
      </c>
      <c r="K152" t="s">
        <v>1606</v>
      </c>
      <c r="L152" t="s">
        <v>1606</v>
      </c>
      <c r="M152">
        <v>1</v>
      </c>
      <c r="N152" t="s">
        <v>1607</v>
      </c>
      <c r="P152">
        <v>-2</v>
      </c>
      <c r="S152">
        <v>2</v>
      </c>
      <c r="T152" t="s">
        <v>1608</v>
      </c>
      <c r="U152" t="s">
        <v>1608</v>
      </c>
      <c r="V152">
        <v>1</v>
      </c>
      <c r="Y152">
        <v>2</v>
      </c>
      <c r="AB152">
        <v>2</v>
      </c>
      <c r="AE152">
        <v>2</v>
      </c>
      <c r="AF152" t="s">
        <v>1609</v>
      </c>
      <c r="AG152" t="s">
        <v>1609</v>
      </c>
      <c r="AH152">
        <v>1</v>
      </c>
      <c r="AI152" t="s">
        <v>1610</v>
      </c>
      <c r="AJ152" t="s">
        <v>1610</v>
      </c>
      <c r="AK152">
        <v>1</v>
      </c>
      <c r="AL152" t="s">
        <v>1611</v>
      </c>
      <c r="AM152" t="s">
        <v>1611</v>
      </c>
      <c r="AN152">
        <v>1</v>
      </c>
      <c r="AO152" t="s">
        <v>1612</v>
      </c>
      <c r="AP152" t="s">
        <v>1612</v>
      </c>
      <c r="AQ152">
        <v>1</v>
      </c>
      <c r="AR152" t="s">
        <v>1610</v>
      </c>
      <c r="AS152" t="s">
        <v>1610</v>
      </c>
      <c r="AT152">
        <v>1</v>
      </c>
      <c r="AW152">
        <v>2</v>
      </c>
      <c r="AX152" t="s">
        <v>1611</v>
      </c>
      <c r="AY152" t="s">
        <v>1611</v>
      </c>
      <c r="AZ152">
        <v>1</v>
      </c>
      <c r="BC152">
        <v>2</v>
      </c>
      <c r="BD152" t="s">
        <v>1612</v>
      </c>
      <c r="BE152" t="s">
        <v>1612</v>
      </c>
      <c r="BF152">
        <v>1</v>
      </c>
      <c r="BI152">
        <v>2</v>
      </c>
      <c r="BL152">
        <v>2</v>
      </c>
      <c r="BO152">
        <v>2</v>
      </c>
      <c r="BP152" t="s">
        <v>46</v>
      </c>
      <c r="BQ152" t="s">
        <v>46</v>
      </c>
      <c r="BR152">
        <v>1</v>
      </c>
      <c r="BU152">
        <v>2</v>
      </c>
      <c r="BV152" t="s">
        <v>83</v>
      </c>
      <c r="BW152" t="s">
        <v>64</v>
      </c>
      <c r="BX152" t="s">
        <v>64</v>
      </c>
      <c r="BY152" t="s">
        <v>64</v>
      </c>
      <c r="BZ152" t="s">
        <v>64</v>
      </c>
    </row>
    <row r="153" spans="1:78">
      <c r="A153" t="s">
        <v>1613</v>
      </c>
      <c r="B153" t="s">
        <v>33</v>
      </c>
      <c r="C153" t="s">
        <v>33</v>
      </c>
      <c r="D153">
        <v>1</v>
      </c>
      <c r="E153" t="s">
        <v>34</v>
      </c>
      <c r="F153" t="s">
        <v>34</v>
      </c>
      <c r="G153">
        <v>1</v>
      </c>
      <c r="H153" t="s">
        <v>51</v>
      </c>
      <c r="I153" t="s">
        <v>51</v>
      </c>
      <c r="J153">
        <v>1</v>
      </c>
      <c r="K153" t="s">
        <v>35</v>
      </c>
      <c r="L153" t="s">
        <v>35</v>
      </c>
      <c r="M153">
        <v>1</v>
      </c>
      <c r="N153" t="s">
        <v>1614</v>
      </c>
      <c r="O153" t="s">
        <v>1614</v>
      </c>
      <c r="P153">
        <v>1</v>
      </c>
      <c r="S153">
        <v>2</v>
      </c>
      <c r="T153" t="s">
        <v>876</v>
      </c>
      <c r="U153" t="s">
        <v>928</v>
      </c>
      <c r="V153">
        <v>0</v>
      </c>
      <c r="W153" t="s">
        <v>877</v>
      </c>
      <c r="X153" t="s">
        <v>929</v>
      </c>
      <c r="Y153">
        <v>0.5</v>
      </c>
      <c r="Z153" t="s">
        <v>878</v>
      </c>
      <c r="AA153" t="s">
        <v>1615</v>
      </c>
      <c r="AB153">
        <v>0.26666666666666672</v>
      </c>
      <c r="AC153" t="s">
        <v>880</v>
      </c>
      <c r="AD153" t="s">
        <v>1616</v>
      </c>
      <c r="AE153">
        <v>0.33333333333333343</v>
      </c>
      <c r="AG153" t="s">
        <v>932</v>
      </c>
      <c r="AH153">
        <v>-1</v>
      </c>
      <c r="AI153" t="s">
        <v>1617</v>
      </c>
      <c r="AJ153" t="s">
        <v>1617</v>
      </c>
      <c r="AK153">
        <v>1</v>
      </c>
      <c r="AL153" t="s">
        <v>1618</v>
      </c>
      <c r="AM153" t="s">
        <v>1618</v>
      </c>
      <c r="AN153">
        <v>1</v>
      </c>
      <c r="AO153" t="s">
        <v>1619</v>
      </c>
      <c r="AP153" t="s">
        <v>1619</v>
      </c>
      <c r="AQ153">
        <v>1</v>
      </c>
      <c r="AR153" t="s">
        <v>1617</v>
      </c>
      <c r="AS153" t="s">
        <v>1617</v>
      </c>
      <c r="AT153">
        <v>1</v>
      </c>
      <c r="AW153">
        <v>2</v>
      </c>
      <c r="AX153" t="s">
        <v>1618</v>
      </c>
      <c r="AY153" t="s">
        <v>1618</v>
      </c>
      <c r="AZ153">
        <v>1</v>
      </c>
      <c r="BC153">
        <v>2</v>
      </c>
      <c r="BD153" t="s">
        <v>1619</v>
      </c>
      <c r="BE153" t="s">
        <v>1619</v>
      </c>
      <c r="BF153">
        <v>1</v>
      </c>
      <c r="BI153">
        <v>2</v>
      </c>
      <c r="BL153">
        <v>2</v>
      </c>
      <c r="BO153">
        <v>2</v>
      </c>
      <c r="BP153" t="s">
        <v>46</v>
      </c>
      <c r="BQ153" t="s">
        <v>46</v>
      </c>
      <c r="BR153">
        <v>1</v>
      </c>
      <c r="BU153">
        <v>2</v>
      </c>
      <c r="BV153" t="s">
        <v>47</v>
      </c>
      <c r="BW153" t="s">
        <v>85</v>
      </c>
      <c r="BX153" t="s">
        <v>85</v>
      </c>
      <c r="BY153" t="s">
        <v>86</v>
      </c>
      <c r="BZ153" t="s">
        <v>64</v>
      </c>
    </row>
    <row r="154" spans="1:78">
      <c r="A154" t="s">
        <v>1620</v>
      </c>
      <c r="B154" t="s">
        <v>1621</v>
      </c>
      <c r="C154" t="s">
        <v>1621</v>
      </c>
      <c r="D154">
        <v>1</v>
      </c>
      <c r="E154" t="s">
        <v>1622</v>
      </c>
      <c r="F154" t="s">
        <v>1622</v>
      </c>
      <c r="G154">
        <v>1</v>
      </c>
      <c r="H154" t="s">
        <v>1623</v>
      </c>
      <c r="J154">
        <v>-2</v>
      </c>
      <c r="K154" t="s">
        <v>35</v>
      </c>
      <c r="L154" t="s">
        <v>35</v>
      </c>
      <c r="M154">
        <v>1</v>
      </c>
      <c r="P154">
        <v>2</v>
      </c>
      <c r="S154">
        <v>2</v>
      </c>
      <c r="T154" t="s">
        <v>1624</v>
      </c>
      <c r="U154" t="s">
        <v>1625</v>
      </c>
      <c r="V154">
        <v>1</v>
      </c>
      <c r="Y154">
        <v>2</v>
      </c>
      <c r="AB154">
        <v>2</v>
      </c>
      <c r="AE154">
        <v>2</v>
      </c>
      <c r="AF154" t="s">
        <v>1626</v>
      </c>
      <c r="AG154" t="s">
        <v>1626</v>
      </c>
      <c r="AH154">
        <v>1</v>
      </c>
      <c r="AI154" t="s">
        <v>1452</v>
      </c>
      <c r="AJ154" t="s">
        <v>1452</v>
      </c>
      <c r="AK154">
        <v>1</v>
      </c>
      <c r="AL154" t="s">
        <v>901</v>
      </c>
      <c r="AM154" t="s">
        <v>901</v>
      </c>
      <c r="AN154">
        <v>1</v>
      </c>
      <c r="AO154" t="s">
        <v>1627</v>
      </c>
      <c r="AP154" t="s">
        <v>1627</v>
      </c>
      <c r="AQ154">
        <v>1</v>
      </c>
      <c r="AR154" t="s">
        <v>1452</v>
      </c>
      <c r="AS154" t="s">
        <v>1452</v>
      </c>
      <c r="AT154">
        <v>1</v>
      </c>
      <c r="AW154">
        <v>2</v>
      </c>
      <c r="AX154" t="s">
        <v>901</v>
      </c>
      <c r="AY154" t="s">
        <v>901</v>
      </c>
      <c r="AZ154">
        <v>1</v>
      </c>
      <c r="BC154">
        <v>2</v>
      </c>
      <c r="BD154" t="s">
        <v>1627</v>
      </c>
      <c r="BE154" t="s">
        <v>1627</v>
      </c>
      <c r="BF154">
        <v>1</v>
      </c>
      <c r="BI154">
        <v>2</v>
      </c>
      <c r="BL154">
        <v>2</v>
      </c>
      <c r="BO154">
        <v>2</v>
      </c>
      <c r="BP154" t="s">
        <v>46</v>
      </c>
      <c r="BQ154" t="s">
        <v>46</v>
      </c>
      <c r="BR154">
        <v>1</v>
      </c>
      <c r="BU154">
        <v>2</v>
      </c>
      <c r="BV154" t="s">
        <v>83</v>
      </c>
      <c r="BW154" t="s">
        <v>48</v>
      </c>
      <c r="BX154" t="s">
        <v>48</v>
      </c>
      <c r="BY154" t="s">
        <v>48</v>
      </c>
      <c r="BZ154" t="s">
        <v>48</v>
      </c>
    </row>
    <row r="155" spans="1:78">
      <c r="A155" t="s">
        <v>1628</v>
      </c>
      <c r="B155" t="s">
        <v>33</v>
      </c>
      <c r="C155" t="s">
        <v>33</v>
      </c>
      <c r="D155">
        <v>1</v>
      </c>
      <c r="G155">
        <v>2</v>
      </c>
      <c r="J155">
        <v>2</v>
      </c>
      <c r="K155" t="s">
        <v>35</v>
      </c>
      <c r="L155" t="s">
        <v>35</v>
      </c>
      <c r="M155">
        <v>1</v>
      </c>
      <c r="N155" t="s">
        <v>1629</v>
      </c>
      <c r="O155" t="s">
        <v>1629</v>
      </c>
      <c r="P155">
        <v>1</v>
      </c>
      <c r="S155">
        <v>2</v>
      </c>
      <c r="T155" t="s">
        <v>1630</v>
      </c>
      <c r="U155" t="s">
        <v>1630</v>
      </c>
      <c r="V155">
        <v>1</v>
      </c>
      <c r="W155" t="s">
        <v>1631</v>
      </c>
      <c r="X155" t="s">
        <v>1631</v>
      </c>
      <c r="Y155">
        <v>1</v>
      </c>
      <c r="Z155" t="s">
        <v>1632</v>
      </c>
      <c r="AA155" t="s">
        <v>1633</v>
      </c>
      <c r="AB155">
        <v>1</v>
      </c>
      <c r="AE155">
        <v>2</v>
      </c>
      <c r="AF155" t="s">
        <v>1634</v>
      </c>
      <c r="AG155" t="s">
        <v>1634</v>
      </c>
      <c r="AH155">
        <v>1</v>
      </c>
      <c r="AI155" t="s">
        <v>1635</v>
      </c>
      <c r="AJ155" t="s">
        <v>1635</v>
      </c>
      <c r="AK155">
        <v>1</v>
      </c>
      <c r="AL155" t="s">
        <v>1491</v>
      </c>
      <c r="AM155" t="s">
        <v>1491</v>
      </c>
      <c r="AN155">
        <v>1</v>
      </c>
      <c r="AO155" t="s">
        <v>163</v>
      </c>
      <c r="AP155" t="s">
        <v>163</v>
      </c>
      <c r="AQ155">
        <v>1</v>
      </c>
      <c r="AR155" t="s">
        <v>1635</v>
      </c>
      <c r="AS155" t="s">
        <v>1635</v>
      </c>
      <c r="AT155">
        <v>1</v>
      </c>
      <c r="AW155">
        <v>2</v>
      </c>
      <c r="AX155" t="s">
        <v>1491</v>
      </c>
      <c r="AY155" t="s">
        <v>1491</v>
      </c>
      <c r="AZ155">
        <v>1</v>
      </c>
      <c r="BC155">
        <v>2</v>
      </c>
      <c r="BD155" t="s">
        <v>163</v>
      </c>
      <c r="BE155" t="s">
        <v>163</v>
      </c>
      <c r="BF155">
        <v>1</v>
      </c>
      <c r="BI155">
        <v>2</v>
      </c>
      <c r="BL155">
        <v>2</v>
      </c>
      <c r="BO155">
        <v>2</v>
      </c>
      <c r="BP155" t="s">
        <v>46</v>
      </c>
      <c r="BQ155" t="s">
        <v>46</v>
      </c>
      <c r="BR155">
        <v>1</v>
      </c>
      <c r="BT155" t="s">
        <v>1636</v>
      </c>
      <c r="BU155">
        <v>-1</v>
      </c>
      <c r="BV155" t="s">
        <v>47</v>
      </c>
      <c r="BW155" t="s">
        <v>48</v>
      </c>
      <c r="BX155" t="s">
        <v>48</v>
      </c>
      <c r="BY155" t="s">
        <v>48</v>
      </c>
      <c r="BZ155" t="s">
        <v>48</v>
      </c>
    </row>
    <row r="156" spans="1:78">
      <c r="A156" t="s">
        <v>1637</v>
      </c>
      <c r="B156" t="s">
        <v>50</v>
      </c>
      <c r="C156" t="s">
        <v>50</v>
      </c>
      <c r="D156">
        <v>1</v>
      </c>
      <c r="E156" t="s">
        <v>280</v>
      </c>
      <c r="G156">
        <v>-2</v>
      </c>
      <c r="H156" t="s">
        <v>280</v>
      </c>
      <c r="I156" t="s">
        <v>280</v>
      </c>
      <c r="J156">
        <v>1</v>
      </c>
      <c r="K156" t="s">
        <v>35</v>
      </c>
      <c r="L156" t="s">
        <v>35</v>
      </c>
      <c r="M156">
        <v>1</v>
      </c>
      <c r="N156" t="s">
        <v>1638</v>
      </c>
      <c r="O156" t="s">
        <v>1638</v>
      </c>
      <c r="P156">
        <v>1</v>
      </c>
      <c r="S156">
        <v>2</v>
      </c>
      <c r="T156" t="s">
        <v>1639</v>
      </c>
      <c r="U156" t="s">
        <v>1639</v>
      </c>
      <c r="V156">
        <v>1</v>
      </c>
      <c r="W156" t="s">
        <v>1640</v>
      </c>
      <c r="X156" t="s">
        <v>1640</v>
      </c>
      <c r="Y156">
        <v>1</v>
      </c>
      <c r="Z156" t="s">
        <v>1641</v>
      </c>
      <c r="AA156" t="s">
        <v>1642</v>
      </c>
      <c r="AB156">
        <v>1</v>
      </c>
      <c r="AC156" t="s">
        <v>1643</v>
      </c>
      <c r="AD156" t="s">
        <v>1643</v>
      </c>
      <c r="AE156">
        <v>1</v>
      </c>
      <c r="AF156" t="s">
        <v>1644</v>
      </c>
      <c r="AG156" t="s">
        <v>1644</v>
      </c>
      <c r="AH156">
        <v>1</v>
      </c>
      <c r="AI156" t="s">
        <v>1516</v>
      </c>
      <c r="AJ156" t="s">
        <v>1516</v>
      </c>
      <c r="AK156">
        <v>1</v>
      </c>
      <c r="AL156" t="s">
        <v>856</v>
      </c>
      <c r="AM156" t="s">
        <v>856</v>
      </c>
      <c r="AN156">
        <v>1</v>
      </c>
      <c r="AO156" t="s">
        <v>1517</v>
      </c>
      <c r="AP156" t="s">
        <v>1517</v>
      </c>
      <c r="AQ156">
        <v>1</v>
      </c>
      <c r="AR156" t="s">
        <v>1516</v>
      </c>
      <c r="AS156" t="s">
        <v>1516</v>
      </c>
      <c r="AT156">
        <v>1</v>
      </c>
      <c r="AW156">
        <v>2</v>
      </c>
      <c r="AX156" t="s">
        <v>856</v>
      </c>
      <c r="AY156" t="s">
        <v>856</v>
      </c>
      <c r="AZ156">
        <v>1</v>
      </c>
      <c r="BC156">
        <v>2</v>
      </c>
      <c r="BD156" t="s">
        <v>1517</v>
      </c>
      <c r="BE156" t="s">
        <v>1517</v>
      </c>
      <c r="BF156">
        <v>1</v>
      </c>
      <c r="BI156">
        <v>2</v>
      </c>
      <c r="BL156">
        <v>2</v>
      </c>
      <c r="BO156">
        <v>2</v>
      </c>
      <c r="BP156" t="s">
        <v>46</v>
      </c>
      <c r="BQ156" t="s">
        <v>46</v>
      </c>
      <c r="BR156">
        <v>1</v>
      </c>
      <c r="BU156">
        <v>2</v>
      </c>
      <c r="BV156" t="s">
        <v>47</v>
      </c>
      <c r="BW156" t="s">
        <v>48</v>
      </c>
      <c r="BX156" t="s">
        <v>48</v>
      </c>
      <c r="BY156" t="s">
        <v>48</v>
      </c>
      <c r="BZ156" t="s">
        <v>48</v>
      </c>
    </row>
    <row r="157" spans="1:78">
      <c r="A157" t="s">
        <v>1645</v>
      </c>
      <c r="B157" t="s">
        <v>33</v>
      </c>
      <c r="C157" t="s">
        <v>33</v>
      </c>
      <c r="D157">
        <v>1</v>
      </c>
      <c r="E157" t="s">
        <v>34</v>
      </c>
      <c r="F157" t="s">
        <v>34</v>
      </c>
      <c r="G157">
        <v>1</v>
      </c>
      <c r="H157" t="s">
        <v>51</v>
      </c>
      <c r="I157" t="s">
        <v>51</v>
      </c>
      <c r="J157">
        <v>1</v>
      </c>
      <c r="K157" t="s">
        <v>35</v>
      </c>
      <c r="L157" t="s">
        <v>35</v>
      </c>
      <c r="M157">
        <v>1</v>
      </c>
      <c r="N157" t="s">
        <v>1646</v>
      </c>
      <c r="O157" t="s">
        <v>1646</v>
      </c>
      <c r="P157">
        <v>1</v>
      </c>
      <c r="S157">
        <v>2</v>
      </c>
      <c r="T157" t="s">
        <v>928</v>
      </c>
      <c r="U157" t="s">
        <v>928</v>
      </c>
      <c r="V157">
        <v>1</v>
      </c>
      <c r="W157" t="s">
        <v>929</v>
      </c>
      <c r="X157" t="s">
        <v>929</v>
      </c>
      <c r="Y157">
        <v>1</v>
      </c>
      <c r="Z157" t="s">
        <v>1647</v>
      </c>
      <c r="AA157" t="s">
        <v>1615</v>
      </c>
      <c r="AB157">
        <v>1</v>
      </c>
      <c r="AC157" t="s">
        <v>931</v>
      </c>
      <c r="AD157" t="s">
        <v>1616</v>
      </c>
      <c r="AE157">
        <v>0.83333333333333337</v>
      </c>
      <c r="AF157" t="s">
        <v>932</v>
      </c>
      <c r="AG157" t="s">
        <v>932</v>
      </c>
      <c r="AH157">
        <v>1</v>
      </c>
      <c r="AI157" t="s">
        <v>1648</v>
      </c>
      <c r="AJ157" t="s">
        <v>1648</v>
      </c>
      <c r="AK157">
        <v>1</v>
      </c>
      <c r="AL157" t="s">
        <v>1649</v>
      </c>
      <c r="AM157" t="s">
        <v>1649</v>
      </c>
      <c r="AN157">
        <v>1</v>
      </c>
      <c r="AO157" t="s">
        <v>1650</v>
      </c>
      <c r="AP157" t="s">
        <v>1650</v>
      </c>
      <c r="AQ157">
        <v>1</v>
      </c>
      <c r="AR157" t="s">
        <v>1648</v>
      </c>
      <c r="AS157" t="s">
        <v>1648</v>
      </c>
      <c r="AT157">
        <v>1</v>
      </c>
      <c r="AW157">
        <v>2</v>
      </c>
      <c r="AX157" t="s">
        <v>1649</v>
      </c>
      <c r="AY157" t="s">
        <v>1649</v>
      </c>
      <c r="AZ157">
        <v>1</v>
      </c>
      <c r="BC157">
        <v>2</v>
      </c>
      <c r="BD157" t="s">
        <v>1650</v>
      </c>
      <c r="BE157" t="s">
        <v>1650</v>
      </c>
      <c r="BF157">
        <v>1</v>
      </c>
      <c r="BI157">
        <v>2</v>
      </c>
      <c r="BL157">
        <v>2</v>
      </c>
      <c r="BO157">
        <v>2</v>
      </c>
      <c r="BP157" t="s">
        <v>46</v>
      </c>
      <c r="BQ157" t="s">
        <v>46</v>
      </c>
      <c r="BR157">
        <v>1</v>
      </c>
      <c r="BU157">
        <v>2</v>
      </c>
      <c r="BV157" t="s">
        <v>47</v>
      </c>
      <c r="BW157" t="s">
        <v>48</v>
      </c>
      <c r="BX157" t="s">
        <v>502</v>
      </c>
      <c r="BY157" t="s">
        <v>502</v>
      </c>
      <c r="BZ157" t="s">
        <v>502</v>
      </c>
    </row>
    <row r="158" spans="1:78">
      <c r="A158" t="s">
        <v>1651</v>
      </c>
      <c r="B158" t="s">
        <v>66</v>
      </c>
      <c r="C158" t="s">
        <v>33</v>
      </c>
      <c r="D158">
        <v>1</v>
      </c>
      <c r="G158">
        <v>2</v>
      </c>
      <c r="J158">
        <v>2</v>
      </c>
      <c r="M158">
        <v>2</v>
      </c>
      <c r="P158">
        <v>2</v>
      </c>
      <c r="Q158" t="s">
        <v>1652</v>
      </c>
      <c r="R158" t="s">
        <v>1653</v>
      </c>
      <c r="S158">
        <v>1</v>
      </c>
      <c r="T158" t="s">
        <v>1654</v>
      </c>
      <c r="U158" t="s">
        <v>1655</v>
      </c>
      <c r="V158">
        <v>1</v>
      </c>
      <c r="Y158">
        <v>2</v>
      </c>
      <c r="AB158">
        <v>2</v>
      </c>
      <c r="AE158">
        <v>2</v>
      </c>
      <c r="AF158" t="s">
        <v>1656</v>
      </c>
      <c r="AG158" t="s">
        <v>1656</v>
      </c>
      <c r="AH158">
        <v>1</v>
      </c>
      <c r="AI158" t="s">
        <v>1657</v>
      </c>
      <c r="AJ158" t="s">
        <v>1657</v>
      </c>
      <c r="AK158">
        <v>1</v>
      </c>
      <c r="AL158" t="s">
        <v>1658</v>
      </c>
      <c r="AM158" t="s">
        <v>1658</v>
      </c>
      <c r="AN158">
        <v>1</v>
      </c>
      <c r="AO158" t="s">
        <v>1659</v>
      </c>
      <c r="AP158" t="s">
        <v>1659</v>
      </c>
      <c r="AQ158">
        <v>1</v>
      </c>
      <c r="AR158" t="s">
        <v>1657</v>
      </c>
      <c r="AS158" t="s">
        <v>1657</v>
      </c>
      <c r="AT158">
        <v>1</v>
      </c>
      <c r="AW158">
        <v>2</v>
      </c>
      <c r="AX158" t="s">
        <v>1658</v>
      </c>
      <c r="AY158" t="s">
        <v>1658</v>
      </c>
      <c r="AZ158">
        <v>1</v>
      </c>
      <c r="BC158">
        <v>2</v>
      </c>
      <c r="BD158" t="s">
        <v>1659</v>
      </c>
      <c r="BE158" t="s">
        <v>1659</v>
      </c>
      <c r="BF158">
        <v>1</v>
      </c>
      <c r="BI158">
        <v>2</v>
      </c>
      <c r="BL158">
        <v>2</v>
      </c>
      <c r="BO158">
        <v>2</v>
      </c>
      <c r="BP158" t="s">
        <v>98</v>
      </c>
      <c r="BQ158" t="s">
        <v>98</v>
      </c>
      <c r="BR158">
        <v>1</v>
      </c>
      <c r="BS158" t="s">
        <v>1660</v>
      </c>
      <c r="BT158" t="s">
        <v>1660</v>
      </c>
      <c r="BU158">
        <v>1</v>
      </c>
      <c r="BV158" t="s">
        <v>47</v>
      </c>
      <c r="BW158" t="s">
        <v>502</v>
      </c>
      <c r="BX158" t="s">
        <v>502</v>
      </c>
      <c r="BY158" t="s">
        <v>502</v>
      </c>
      <c r="BZ158" t="s">
        <v>502</v>
      </c>
    </row>
    <row r="159" spans="1:78">
      <c r="A159" t="s">
        <v>1661</v>
      </c>
      <c r="B159" t="s">
        <v>66</v>
      </c>
      <c r="C159" t="s">
        <v>33</v>
      </c>
      <c r="D159">
        <v>1</v>
      </c>
      <c r="G159">
        <v>2</v>
      </c>
      <c r="J159">
        <v>2</v>
      </c>
      <c r="M159">
        <v>2</v>
      </c>
      <c r="P159">
        <v>2</v>
      </c>
      <c r="Q159" t="s">
        <v>1652</v>
      </c>
      <c r="R159" t="s">
        <v>1653</v>
      </c>
      <c r="S159">
        <v>1</v>
      </c>
      <c r="T159" t="s">
        <v>1654</v>
      </c>
      <c r="U159" t="s">
        <v>1655</v>
      </c>
      <c r="V159">
        <v>1</v>
      </c>
      <c r="Y159">
        <v>2</v>
      </c>
      <c r="AB159">
        <v>2</v>
      </c>
      <c r="AE159">
        <v>2</v>
      </c>
      <c r="AF159" t="s">
        <v>1656</v>
      </c>
      <c r="AG159" t="s">
        <v>1656</v>
      </c>
      <c r="AH159">
        <v>1</v>
      </c>
      <c r="AI159" t="s">
        <v>1657</v>
      </c>
      <c r="AJ159" t="s">
        <v>1657</v>
      </c>
      <c r="AK159">
        <v>1</v>
      </c>
      <c r="AL159" t="s">
        <v>1658</v>
      </c>
      <c r="AM159" t="s">
        <v>1658</v>
      </c>
      <c r="AN159">
        <v>1</v>
      </c>
      <c r="AO159" t="s">
        <v>1659</v>
      </c>
      <c r="AP159" t="s">
        <v>1659</v>
      </c>
      <c r="AQ159">
        <v>1</v>
      </c>
      <c r="AR159" t="s">
        <v>1657</v>
      </c>
      <c r="AS159" t="s">
        <v>1657</v>
      </c>
      <c r="AT159">
        <v>1</v>
      </c>
      <c r="AW159">
        <v>2</v>
      </c>
      <c r="AX159" t="s">
        <v>1658</v>
      </c>
      <c r="AY159" t="s">
        <v>1658</v>
      </c>
      <c r="AZ159">
        <v>1</v>
      </c>
      <c r="BC159">
        <v>2</v>
      </c>
      <c r="BD159" t="s">
        <v>1659</v>
      </c>
      <c r="BE159" t="s">
        <v>1659</v>
      </c>
      <c r="BF159">
        <v>1</v>
      </c>
      <c r="BI159">
        <v>2</v>
      </c>
      <c r="BL159">
        <v>2</v>
      </c>
      <c r="BO159">
        <v>2</v>
      </c>
      <c r="BP159" t="s">
        <v>98</v>
      </c>
      <c r="BQ159" t="s">
        <v>98</v>
      </c>
      <c r="BR159">
        <v>1</v>
      </c>
      <c r="BS159" t="s">
        <v>1660</v>
      </c>
      <c r="BT159" t="s">
        <v>1660</v>
      </c>
      <c r="BU159">
        <v>1</v>
      </c>
      <c r="BV159" t="s">
        <v>47</v>
      </c>
      <c r="BW159" t="s">
        <v>502</v>
      </c>
      <c r="BX159" t="s">
        <v>502</v>
      </c>
      <c r="BY159" t="s">
        <v>502</v>
      </c>
      <c r="BZ159" t="s">
        <v>502</v>
      </c>
    </row>
    <row r="160" spans="1:78">
      <c r="A160" t="s">
        <v>1662</v>
      </c>
      <c r="B160" t="s">
        <v>66</v>
      </c>
      <c r="C160" t="s">
        <v>33</v>
      </c>
      <c r="D160">
        <v>1</v>
      </c>
      <c r="G160">
        <v>2</v>
      </c>
      <c r="J160">
        <v>2</v>
      </c>
      <c r="M160">
        <v>2</v>
      </c>
      <c r="P160">
        <v>2</v>
      </c>
      <c r="Q160" t="s">
        <v>1652</v>
      </c>
      <c r="R160" t="s">
        <v>1653</v>
      </c>
      <c r="S160">
        <v>1</v>
      </c>
      <c r="T160" t="s">
        <v>1654</v>
      </c>
      <c r="U160" t="s">
        <v>1655</v>
      </c>
      <c r="V160">
        <v>1</v>
      </c>
      <c r="Y160">
        <v>2</v>
      </c>
      <c r="AB160">
        <v>2</v>
      </c>
      <c r="AE160">
        <v>2</v>
      </c>
      <c r="AF160" t="s">
        <v>1656</v>
      </c>
      <c r="AG160" t="s">
        <v>1656</v>
      </c>
      <c r="AH160">
        <v>1</v>
      </c>
      <c r="AI160" t="s">
        <v>1657</v>
      </c>
      <c r="AJ160" t="s">
        <v>1657</v>
      </c>
      <c r="AK160">
        <v>1</v>
      </c>
      <c r="AL160" t="s">
        <v>1658</v>
      </c>
      <c r="AM160" t="s">
        <v>1658</v>
      </c>
      <c r="AN160">
        <v>1</v>
      </c>
      <c r="AO160" t="s">
        <v>1659</v>
      </c>
      <c r="AP160" t="s">
        <v>1659</v>
      </c>
      <c r="AQ160">
        <v>1</v>
      </c>
      <c r="AR160" t="s">
        <v>1657</v>
      </c>
      <c r="AS160" t="s">
        <v>1657</v>
      </c>
      <c r="AT160">
        <v>1</v>
      </c>
      <c r="AW160">
        <v>2</v>
      </c>
      <c r="AX160" t="s">
        <v>1658</v>
      </c>
      <c r="AY160" t="s">
        <v>1658</v>
      </c>
      <c r="AZ160">
        <v>1</v>
      </c>
      <c r="BC160">
        <v>2</v>
      </c>
      <c r="BD160" t="s">
        <v>1659</v>
      </c>
      <c r="BE160" t="s">
        <v>1659</v>
      </c>
      <c r="BF160">
        <v>1</v>
      </c>
      <c r="BI160">
        <v>2</v>
      </c>
      <c r="BL160">
        <v>2</v>
      </c>
      <c r="BO160">
        <v>2</v>
      </c>
      <c r="BP160" t="s">
        <v>98</v>
      </c>
      <c r="BQ160" t="s">
        <v>98</v>
      </c>
      <c r="BR160">
        <v>1</v>
      </c>
      <c r="BS160" t="s">
        <v>1660</v>
      </c>
      <c r="BT160" t="s">
        <v>1660</v>
      </c>
      <c r="BU160">
        <v>1</v>
      </c>
      <c r="BV160" t="s">
        <v>47</v>
      </c>
      <c r="BW160" t="s">
        <v>502</v>
      </c>
      <c r="BX160" t="s">
        <v>502</v>
      </c>
      <c r="BY160" t="s">
        <v>502</v>
      </c>
      <c r="BZ160" t="s">
        <v>502</v>
      </c>
    </row>
    <row r="161" spans="1:78">
      <c r="A161" t="s">
        <v>1663</v>
      </c>
      <c r="B161" t="s">
        <v>1664</v>
      </c>
      <c r="C161" t="s">
        <v>1240</v>
      </c>
      <c r="D161">
        <v>0.38095238095238088</v>
      </c>
      <c r="E161" t="s">
        <v>995</v>
      </c>
      <c r="F161" t="s">
        <v>995</v>
      </c>
      <c r="G161">
        <v>1</v>
      </c>
      <c r="H161" t="s">
        <v>51</v>
      </c>
      <c r="J161">
        <v>-2</v>
      </c>
      <c r="K161" t="s">
        <v>341</v>
      </c>
      <c r="L161" t="s">
        <v>341</v>
      </c>
      <c r="M161">
        <v>1</v>
      </c>
      <c r="N161" t="s">
        <v>1665</v>
      </c>
      <c r="O161" t="s">
        <v>1666</v>
      </c>
      <c r="P161">
        <v>0.9375</v>
      </c>
      <c r="R161" t="s">
        <v>1667</v>
      </c>
      <c r="S161">
        <v>-1</v>
      </c>
      <c r="T161" t="s">
        <v>705</v>
      </c>
      <c r="U161" t="s">
        <v>705</v>
      </c>
      <c r="V161">
        <v>1</v>
      </c>
      <c r="W161" t="s">
        <v>706</v>
      </c>
      <c r="X161" t="s">
        <v>706</v>
      </c>
      <c r="Y161">
        <v>1</v>
      </c>
      <c r="Z161" t="s">
        <v>707</v>
      </c>
      <c r="AA161" t="s">
        <v>707</v>
      </c>
      <c r="AB161">
        <v>1</v>
      </c>
      <c r="AE161">
        <v>2</v>
      </c>
      <c r="AF161" t="s">
        <v>710</v>
      </c>
      <c r="AG161" t="s">
        <v>710</v>
      </c>
      <c r="AH161">
        <v>1</v>
      </c>
      <c r="AI161" t="s">
        <v>1668</v>
      </c>
      <c r="AJ161" t="s">
        <v>1668</v>
      </c>
      <c r="AK161">
        <v>1</v>
      </c>
      <c r="AL161" t="s">
        <v>1669</v>
      </c>
      <c r="AM161" t="s">
        <v>1670</v>
      </c>
      <c r="AN161">
        <v>0.7142857142857143</v>
      </c>
      <c r="AO161" t="s">
        <v>1671</v>
      </c>
      <c r="AP161" t="s">
        <v>1671</v>
      </c>
      <c r="AQ161">
        <v>1</v>
      </c>
      <c r="AR161" t="s">
        <v>1672</v>
      </c>
      <c r="AS161" t="s">
        <v>1672</v>
      </c>
      <c r="AT161">
        <v>1</v>
      </c>
      <c r="AW161">
        <v>2</v>
      </c>
      <c r="AX161" t="s">
        <v>1669</v>
      </c>
      <c r="AY161" t="s">
        <v>1669</v>
      </c>
      <c r="AZ161">
        <v>1</v>
      </c>
      <c r="BC161">
        <v>2</v>
      </c>
      <c r="BD161" t="s">
        <v>1671</v>
      </c>
      <c r="BE161" t="s">
        <v>1671</v>
      </c>
      <c r="BF161">
        <v>1</v>
      </c>
      <c r="BI161">
        <v>2</v>
      </c>
      <c r="BJ161" t="s">
        <v>1673</v>
      </c>
      <c r="BL161">
        <v>-2</v>
      </c>
      <c r="BN161" t="s">
        <v>1673</v>
      </c>
      <c r="BO161">
        <v>-1</v>
      </c>
      <c r="BP161" t="s">
        <v>204</v>
      </c>
      <c r="BQ161" t="s">
        <v>204</v>
      </c>
      <c r="BR161">
        <v>1</v>
      </c>
      <c r="BU161">
        <v>2</v>
      </c>
      <c r="BV161" t="s">
        <v>47</v>
      </c>
      <c r="BW161" t="s">
        <v>412</v>
      </c>
      <c r="BX161" t="s">
        <v>109</v>
      </c>
      <c r="BY161" t="s">
        <v>85</v>
      </c>
      <c r="BZ161" t="s">
        <v>86</v>
      </c>
    </row>
    <row r="162" spans="1:78">
      <c r="A162" t="s">
        <v>1674</v>
      </c>
      <c r="B162" t="s">
        <v>1240</v>
      </c>
      <c r="C162" t="s">
        <v>1240</v>
      </c>
      <c r="D162">
        <v>1</v>
      </c>
      <c r="E162" t="s">
        <v>995</v>
      </c>
      <c r="F162" t="s">
        <v>995</v>
      </c>
      <c r="G162">
        <v>1</v>
      </c>
      <c r="H162" t="s">
        <v>51</v>
      </c>
      <c r="J162">
        <v>-2</v>
      </c>
      <c r="K162" t="s">
        <v>341</v>
      </c>
      <c r="L162" t="s">
        <v>341</v>
      </c>
      <c r="M162">
        <v>1</v>
      </c>
      <c r="N162" t="s">
        <v>1675</v>
      </c>
      <c r="O162" t="s">
        <v>1675</v>
      </c>
      <c r="P162">
        <v>1</v>
      </c>
      <c r="R162" t="s">
        <v>1676</v>
      </c>
      <c r="S162">
        <v>-1</v>
      </c>
      <c r="T162" t="s">
        <v>705</v>
      </c>
      <c r="U162" t="s">
        <v>705</v>
      </c>
      <c r="V162">
        <v>1</v>
      </c>
      <c r="W162" t="s">
        <v>706</v>
      </c>
      <c r="X162" t="s">
        <v>706</v>
      </c>
      <c r="Y162">
        <v>1</v>
      </c>
      <c r="Z162" t="s">
        <v>707</v>
      </c>
      <c r="AA162" t="s">
        <v>707</v>
      </c>
      <c r="AB162">
        <v>1</v>
      </c>
      <c r="AE162">
        <v>2</v>
      </c>
      <c r="AF162" t="s">
        <v>710</v>
      </c>
      <c r="AG162" t="s">
        <v>710</v>
      </c>
      <c r="AH162">
        <v>1</v>
      </c>
      <c r="AI162" t="s">
        <v>1677</v>
      </c>
      <c r="AJ162" t="s">
        <v>1677</v>
      </c>
      <c r="AK162">
        <v>1</v>
      </c>
      <c r="AL162" t="s">
        <v>1678</v>
      </c>
      <c r="AM162" t="s">
        <v>1678</v>
      </c>
      <c r="AN162">
        <v>1</v>
      </c>
      <c r="AO162" t="s">
        <v>1679</v>
      </c>
      <c r="AP162" t="s">
        <v>1679</v>
      </c>
      <c r="AQ162">
        <v>1</v>
      </c>
      <c r="AR162" t="s">
        <v>1677</v>
      </c>
      <c r="AS162" t="s">
        <v>1677</v>
      </c>
      <c r="AT162">
        <v>1</v>
      </c>
      <c r="AW162">
        <v>2</v>
      </c>
      <c r="AX162" t="s">
        <v>1678</v>
      </c>
      <c r="AY162" t="s">
        <v>1678</v>
      </c>
      <c r="AZ162">
        <v>1</v>
      </c>
      <c r="BC162">
        <v>2</v>
      </c>
      <c r="BD162" t="s">
        <v>1679</v>
      </c>
      <c r="BE162" t="s">
        <v>1679</v>
      </c>
      <c r="BF162">
        <v>1</v>
      </c>
      <c r="BI162">
        <v>2</v>
      </c>
      <c r="BL162">
        <v>2</v>
      </c>
      <c r="BO162">
        <v>2</v>
      </c>
      <c r="BP162" t="s">
        <v>204</v>
      </c>
      <c r="BQ162" t="s">
        <v>204</v>
      </c>
      <c r="BR162">
        <v>1</v>
      </c>
      <c r="BU162">
        <v>2</v>
      </c>
      <c r="BV162" t="s">
        <v>47</v>
      </c>
      <c r="BW162" t="s">
        <v>64</v>
      </c>
      <c r="BX162" t="s">
        <v>64</v>
      </c>
      <c r="BY162" t="s">
        <v>64</v>
      </c>
      <c r="BZ162" t="s">
        <v>64</v>
      </c>
    </row>
    <row r="163" spans="1:78">
      <c r="A163" t="s">
        <v>1680</v>
      </c>
      <c r="C163" t="s">
        <v>1240</v>
      </c>
      <c r="D163">
        <v>-1</v>
      </c>
      <c r="E163" t="s">
        <v>995</v>
      </c>
      <c r="F163" t="s">
        <v>995</v>
      </c>
      <c r="G163">
        <v>1</v>
      </c>
      <c r="H163" t="s">
        <v>51</v>
      </c>
      <c r="J163">
        <v>-2</v>
      </c>
      <c r="K163" t="s">
        <v>341</v>
      </c>
      <c r="L163" t="s">
        <v>341</v>
      </c>
      <c r="M163">
        <v>1</v>
      </c>
      <c r="N163" t="s">
        <v>1681</v>
      </c>
      <c r="O163" t="s">
        <v>1681</v>
      </c>
      <c r="P163">
        <v>1</v>
      </c>
      <c r="R163" t="s">
        <v>1682</v>
      </c>
      <c r="S163">
        <v>-1</v>
      </c>
      <c r="T163" t="s">
        <v>705</v>
      </c>
      <c r="U163" t="s">
        <v>705</v>
      </c>
      <c r="V163">
        <v>1</v>
      </c>
      <c r="W163" t="s">
        <v>706</v>
      </c>
      <c r="X163" t="s">
        <v>706</v>
      </c>
      <c r="Y163">
        <v>1</v>
      </c>
      <c r="Z163" t="s">
        <v>707</v>
      </c>
      <c r="AA163" t="s">
        <v>707</v>
      </c>
      <c r="AB163">
        <v>1</v>
      </c>
      <c r="AE163">
        <v>2</v>
      </c>
      <c r="AF163" t="s">
        <v>710</v>
      </c>
      <c r="AG163" t="s">
        <v>710</v>
      </c>
      <c r="AH163">
        <v>1</v>
      </c>
      <c r="AI163" t="s">
        <v>1683</v>
      </c>
      <c r="AJ163" t="s">
        <v>1683</v>
      </c>
      <c r="AK163">
        <v>1</v>
      </c>
      <c r="AL163" t="s">
        <v>1684</v>
      </c>
      <c r="AM163" t="s">
        <v>1684</v>
      </c>
      <c r="AN163">
        <v>1</v>
      </c>
      <c r="AO163" t="s">
        <v>1685</v>
      </c>
      <c r="AP163" t="s">
        <v>1685</v>
      </c>
      <c r="AQ163">
        <v>1</v>
      </c>
      <c r="AS163" t="s">
        <v>1683</v>
      </c>
      <c r="AT163">
        <v>-1</v>
      </c>
      <c r="AW163">
        <v>2</v>
      </c>
      <c r="AY163" t="s">
        <v>1684</v>
      </c>
      <c r="AZ163">
        <v>-1</v>
      </c>
      <c r="BC163">
        <v>2</v>
      </c>
      <c r="BE163" t="s">
        <v>1685</v>
      </c>
      <c r="BF163">
        <v>-1</v>
      </c>
      <c r="BI163">
        <v>2</v>
      </c>
      <c r="BL163">
        <v>2</v>
      </c>
      <c r="BO163">
        <v>2</v>
      </c>
      <c r="BP163" t="s">
        <v>204</v>
      </c>
      <c r="BQ163" t="s">
        <v>204</v>
      </c>
      <c r="BR163">
        <v>1</v>
      </c>
      <c r="BU163">
        <v>2</v>
      </c>
      <c r="BV163" t="s">
        <v>47</v>
      </c>
      <c r="BW163" t="s">
        <v>109</v>
      </c>
      <c r="BX163" t="s">
        <v>109</v>
      </c>
      <c r="BY163" t="s">
        <v>109</v>
      </c>
      <c r="BZ163" t="s">
        <v>109</v>
      </c>
    </row>
    <row r="164" spans="1:78">
      <c r="A164" t="s">
        <v>1686</v>
      </c>
      <c r="B164" t="s">
        <v>88</v>
      </c>
      <c r="C164" t="s">
        <v>1687</v>
      </c>
      <c r="D164">
        <v>0.77777777777777779</v>
      </c>
      <c r="E164" t="s">
        <v>434</v>
      </c>
      <c r="G164">
        <v>-2</v>
      </c>
      <c r="H164" t="s">
        <v>1688</v>
      </c>
      <c r="J164">
        <v>-2</v>
      </c>
      <c r="L164" t="s">
        <v>1688</v>
      </c>
      <c r="M164">
        <v>-1</v>
      </c>
      <c r="N164" t="s">
        <v>1689</v>
      </c>
      <c r="P164">
        <v>-2</v>
      </c>
      <c r="S164">
        <v>2</v>
      </c>
      <c r="T164" t="s">
        <v>91</v>
      </c>
      <c r="U164" t="s">
        <v>91</v>
      </c>
      <c r="V164">
        <v>1</v>
      </c>
      <c r="Y164">
        <v>2</v>
      </c>
      <c r="Z164" t="s">
        <v>92</v>
      </c>
      <c r="AA164" t="s">
        <v>93</v>
      </c>
      <c r="AB164">
        <v>1</v>
      </c>
      <c r="AE164">
        <v>2</v>
      </c>
      <c r="AF164" t="s">
        <v>94</v>
      </c>
      <c r="AG164" t="s">
        <v>94</v>
      </c>
      <c r="AH164">
        <v>1</v>
      </c>
      <c r="AI164" t="s">
        <v>1690</v>
      </c>
      <c r="AJ164" t="s">
        <v>1690</v>
      </c>
      <c r="AK164">
        <v>1</v>
      </c>
      <c r="AL164" t="s">
        <v>1691</v>
      </c>
      <c r="AM164" t="s">
        <v>1691</v>
      </c>
      <c r="AN164">
        <v>1</v>
      </c>
      <c r="AO164" t="s">
        <v>1692</v>
      </c>
      <c r="AP164" t="s">
        <v>1692</v>
      </c>
      <c r="AQ164">
        <v>1</v>
      </c>
      <c r="AR164" t="s">
        <v>1690</v>
      </c>
      <c r="AS164" t="s">
        <v>1690</v>
      </c>
      <c r="AT164">
        <v>1</v>
      </c>
      <c r="AW164">
        <v>2</v>
      </c>
      <c r="AX164" t="s">
        <v>1691</v>
      </c>
      <c r="AY164" t="s">
        <v>1691</v>
      </c>
      <c r="AZ164">
        <v>1</v>
      </c>
      <c r="BC164">
        <v>2</v>
      </c>
      <c r="BD164" t="s">
        <v>1692</v>
      </c>
      <c r="BE164" t="s">
        <v>1692</v>
      </c>
      <c r="BF164">
        <v>1</v>
      </c>
      <c r="BI164">
        <v>2</v>
      </c>
      <c r="BL164">
        <v>2</v>
      </c>
      <c r="BO164">
        <v>2</v>
      </c>
      <c r="BP164" t="s">
        <v>98</v>
      </c>
      <c r="BQ164" t="s">
        <v>98</v>
      </c>
      <c r="BR164">
        <v>1</v>
      </c>
      <c r="BU164">
        <v>2</v>
      </c>
      <c r="BV164" t="s">
        <v>47</v>
      </c>
      <c r="BW164" t="s">
        <v>85</v>
      </c>
      <c r="BX164" t="s">
        <v>86</v>
      </c>
      <c r="BY164" t="s">
        <v>86</v>
      </c>
      <c r="BZ164" t="s">
        <v>86</v>
      </c>
    </row>
    <row r="165" spans="1:78">
      <c r="A165" t="s">
        <v>1693</v>
      </c>
      <c r="B165" t="s">
        <v>1694</v>
      </c>
      <c r="C165" t="s">
        <v>1695</v>
      </c>
      <c r="D165">
        <v>0</v>
      </c>
      <c r="F165" t="s">
        <v>1696</v>
      </c>
      <c r="G165">
        <v>-1</v>
      </c>
      <c r="J165">
        <v>2</v>
      </c>
      <c r="M165">
        <v>2</v>
      </c>
      <c r="P165">
        <v>2</v>
      </c>
      <c r="R165" t="s">
        <v>1697</v>
      </c>
      <c r="S165">
        <v>-1</v>
      </c>
      <c r="U165" t="s">
        <v>1698</v>
      </c>
      <c r="V165">
        <v>-1</v>
      </c>
      <c r="Y165">
        <v>2</v>
      </c>
      <c r="Z165" t="s">
        <v>1699</v>
      </c>
      <c r="AB165">
        <v>-2</v>
      </c>
      <c r="AE165">
        <v>2</v>
      </c>
      <c r="AH165">
        <v>2</v>
      </c>
      <c r="AJ165" t="s">
        <v>330</v>
      </c>
      <c r="AK165">
        <v>-1</v>
      </c>
      <c r="AM165" t="s">
        <v>330</v>
      </c>
      <c r="AN165">
        <v>-1</v>
      </c>
      <c r="AP165" t="s">
        <v>82</v>
      </c>
      <c r="AQ165">
        <v>-1</v>
      </c>
      <c r="AT165">
        <v>2</v>
      </c>
      <c r="AW165">
        <v>2</v>
      </c>
      <c r="AZ165">
        <v>2</v>
      </c>
      <c r="BC165">
        <v>2</v>
      </c>
      <c r="BF165">
        <v>2</v>
      </c>
      <c r="BI165">
        <v>2</v>
      </c>
      <c r="BK165" t="s">
        <v>330</v>
      </c>
      <c r="BL165">
        <v>-1</v>
      </c>
      <c r="BO165">
        <v>2</v>
      </c>
      <c r="BQ165" t="s">
        <v>98</v>
      </c>
      <c r="BR165">
        <v>-1</v>
      </c>
      <c r="BS165" t="s">
        <v>1700</v>
      </c>
      <c r="BU165">
        <v>-2</v>
      </c>
      <c r="BV165" t="s">
        <v>83</v>
      </c>
      <c r="BW165" t="s">
        <v>1701</v>
      </c>
      <c r="BX165" t="s">
        <v>1701</v>
      </c>
      <c r="BY165" t="s">
        <v>1701</v>
      </c>
      <c r="BZ165" t="s">
        <v>1701</v>
      </c>
    </row>
    <row r="166" spans="1:78">
      <c r="A166" t="s">
        <v>1702</v>
      </c>
      <c r="B166" t="s">
        <v>33</v>
      </c>
      <c r="C166" t="s">
        <v>33</v>
      </c>
      <c r="D166">
        <v>1</v>
      </c>
      <c r="E166" t="s">
        <v>221</v>
      </c>
      <c r="F166" t="s">
        <v>221</v>
      </c>
      <c r="G166">
        <v>1</v>
      </c>
      <c r="J166">
        <v>2</v>
      </c>
      <c r="M166">
        <v>2</v>
      </c>
      <c r="P166">
        <v>2</v>
      </c>
      <c r="S166">
        <v>2</v>
      </c>
      <c r="T166" t="s">
        <v>1703</v>
      </c>
      <c r="U166" t="s">
        <v>1704</v>
      </c>
      <c r="V166">
        <v>0.83333333333333337</v>
      </c>
      <c r="Y166">
        <v>2</v>
      </c>
      <c r="Z166" t="s">
        <v>1705</v>
      </c>
      <c r="AA166" t="s">
        <v>1705</v>
      </c>
      <c r="AB166">
        <v>1</v>
      </c>
      <c r="AC166" t="s">
        <v>1706</v>
      </c>
      <c r="AD166" t="s">
        <v>1706</v>
      </c>
      <c r="AE166">
        <v>1</v>
      </c>
      <c r="AF166" t="s">
        <v>1707</v>
      </c>
      <c r="AG166" t="s">
        <v>1707</v>
      </c>
      <c r="AH166">
        <v>1</v>
      </c>
      <c r="AI166" t="s">
        <v>766</v>
      </c>
      <c r="AJ166" t="s">
        <v>766</v>
      </c>
      <c r="AK166">
        <v>1</v>
      </c>
      <c r="AL166" t="s">
        <v>1708</v>
      </c>
      <c r="AM166" t="s">
        <v>1708</v>
      </c>
      <c r="AN166">
        <v>1</v>
      </c>
      <c r="AO166" t="s">
        <v>1709</v>
      </c>
      <c r="AP166" t="s">
        <v>1709</v>
      </c>
      <c r="AQ166">
        <v>1</v>
      </c>
      <c r="AR166" t="s">
        <v>766</v>
      </c>
      <c r="AS166" t="s">
        <v>766</v>
      </c>
      <c r="AT166">
        <v>1</v>
      </c>
      <c r="AW166">
        <v>2</v>
      </c>
      <c r="AX166" t="s">
        <v>1708</v>
      </c>
      <c r="AY166" t="s">
        <v>1708</v>
      </c>
      <c r="AZ166">
        <v>1</v>
      </c>
      <c r="BC166">
        <v>2</v>
      </c>
      <c r="BD166" t="s">
        <v>1709</v>
      </c>
      <c r="BE166" t="s">
        <v>1709</v>
      </c>
      <c r="BF166">
        <v>1</v>
      </c>
      <c r="BI166">
        <v>2</v>
      </c>
      <c r="BL166">
        <v>2</v>
      </c>
      <c r="BO166">
        <v>2</v>
      </c>
      <c r="BP166" t="s">
        <v>46</v>
      </c>
      <c r="BQ166" t="s">
        <v>46</v>
      </c>
      <c r="BR166">
        <v>1</v>
      </c>
      <c r="BS166" t="s">
        <v>1710</v>
      </c>
      <c r="BU166">
        <v>-2</v>
      </c>
      <c r="BV166" t="s">
        <v>83</v>
      </c>
      <c r="BW166" t="s">
        <v>64</v>
      </c>
      <c r="BX166" t="s">
        <v>48</v>
      </c>
      <c r="BY166" t="s">
        <v>48</v>
      </c>
      <c r="BZ166" t="s">
        <v>48</v>
      </c>
    </row>
    <row r="167" spans="1:78">
      <c r="A167" t="s">
        <v>1711</v>
      </c>
      <c r="B167" t="s">
        <v>66</v>
      </c>
      <c r="C167" t="s">
        <v>33</v>
      </c>
      <c r="D167">
        <v>1</v>
      </c>
      <c r="E167" t="s">
        <v>478</v>
      </c>
      <c r="G167">
        <v>-2</v>
      </c>
      <c r="H167" t="s">
        <v>478</v>
      </c>
      <c r="I167" t="s">
        <v>478</v>
      </c>
      <c r="J167">
        <v>1</v>
      </c>
      <c r="M167">
        <v>2</v>
      </c>
      <c r="N167" t="s">
        <v>1712</v>
      </c>
      <c r="P167">
        <v>-2</v>
      </c>
      <c r="S167">
        <v>2</v>
      </c>
      <c r="T167" t="s">
        <v>1713</v>
      </c>
      <c r="U167" t="s">
        <v>1713</v>
      </c>
      <c r="V167">
        <v>1</v>
      </c>
      <c r="W167" t="s">
        <v>1714</v>
      </c>
      <c r="X167" t="s">
        <v>1714</v>
      </c>
      <c r="Y167">
        <v>1</v>
      </c>
      <c r="Z167" t="s">
        <v>1715</v>
      </c>
      <c r="AA167" t="s">
        <v>1716</v>
      </c>
      <c r="AB167">
        <v>0.8</v>
      </c>
      <c r="AC167" t="s">
        <v>1717</v>
      </c>
      <c r="AD167" t="s">
        <v>1717</v>
      </c>
      <c r="AE167">
        <v>1</v>
      </c>
      <c r="AF167" t="s">
        <v>1718</v>
      </c>
      <c r="AG167" t="s">
        <v>1718</v>
      </c>
      <c r="AH167">
        <v>1</v>
      </c>
      <c r="AI167" t="s">
        <v>766</v>
      </c>
      <c r="AJ167" t="s">
        <v>766</v>
      </c>
      <c r="AK167">
        <v>1</v>
      </c>
      <c r="AL167" t="s">
        <v>1708</v>
      </c>
      <c r="AM167" t="s">
        <v>1708</v>
      </c>
      <c r="AN167">
        <v>1</v>
      </c>
      <c r="AO167" t="s">
        <v>1709</v>
      </c>
      <c r="AP167" t="s">
        <v>1709</v>
      </c>
      <c r="AQ167">
        <v>1</v>
      </c>
      <c r="AR167" t="s">
        <v>766</v>
      </c>
      <c r="AS167" t="s">
        <v>766</v>
      </c>
      <c r="AT167">
        <v>1</v>
      </c>
      <c r="AW167">
        <v>2</v>
      </c>
      <c r="AX167" t="s">
        <v>1708</v>
      </c>
      <c r="AY167" t="s">
        <v>1708</v>
      </c>
      <c r="AZ167">
        <v>1</v>
      </c>
      <c r="BC167">
        <v>2</v>
      </c>
      <c r="BD167" t="s">
        <v>1709</v>
      </c>
      <c r="BE167" t="s">
        <v>1709</v>
      </c>
      <c r="BF167">
        <v>1</v>
      </c>
      <c r="BI167">
        <v>2</v>
      </c>
      <c r="BL167">
        <v>2</v>
      </c>
      <c r="BO167">
        <v>2</v>
      </c>
      <c r="BP167" t="s">
        <v>46</v>
      </c>
      <c r="BQ167" t="s">
        <v>46</v>
      </c>
      <c r="BR167">
        <v>1</v>
      </c>
      <c r="BU167">
        <v>2</v>
      </c>
      <c r="BV167" t="s">
        <v>47</v>
      </c>
      <c r="BW167" t="s">
        <v>63</v>
      </c>
      <c r="BX167" t="s">
        <v>64</v>
      </c>
      <c r="BY167" t="s">
        <v>64</v>
      </c>
      <c r="BZ167" t="s">
        <v>64</v>
      </c>
    </row>
    <row r="168" spans="1:78">
      <c r="A168" t="s">
        <v>1719</v>
      </c>
      <c r="B168" t="s">
        <v>1720</v>
      </c>
      <c r="C168" t="s">
        <v>1720</v>
      </c>
      <c r="D168">
        <v>1</v>
      </c>
      <c r="E168" t="s">
        <v>1721</v>
      </c>
      <c r="F168" t="s">
        <v>364</v>
      </c>
      <c r="G168">
        <v>0.77777777777777779</v>
      </c>
      <c r="J168">
        <v>2</v>
      </c>
      <c r="M168">
        <v>2</v>
      </c>
      <c r="N168" t="s">
        <v>1722</v>
      </c>
      <c r="O168" t="s">
        <v>1723</v>
      </c>
      <c r="P168">
        <v>0.66666666666666674</v>
      </c>
      <c r="S168">
        <v>2</v>
      </c>
      <c r="T168" t="s">
        <v>1724</v>
      </c>
      <c r="U168" t="s">
        <v>1725</v>
      </c>
      <c r="V168">
        <v>0.5</v>
      </c>
      <c r="W168" t="s">
        <v>1726</v>
      </c>
      <c r="X168" t="s">
        <v>1726</v>
      </c>
      <c r="Y168">
        <v>1</v>
      </c>
      <c r="Z168" t="s">
        <v>1727</v>
      </c>
      <c r="AA168" t="s">
        <v>1727</v>
      </c>
      <c r="AB168">
        <v>1</v>
      </c>
      <c r="AC168" t="s">
        <v>1728</v>
      </c>
      <c r="AD168" t="s">
        <v>1728</v>
      </c>
      <c r="AE168">
        <v>1</v>
      </c>
      <c r="AF168" t="s">
        <v>1729</v>
      </c>
      <c r="AG168" t="s">
        <v>1730</v>
      </c>
      <c r="AH168">
        <v>0.85714285714285721</v>
      </c>
      <c r="AI168" t="s">
        <v>766</v>
      </c>
      <c r="AJ168" t="s">
        <v>766</v>
      </c>
      <c r="AK168">
        <v>1</v>
      </c>
      <c r="AL168" t="s">
        <v>1708</v>
      </c>
      <c r="AM168" t="s">
        <v>1708</v>
      </c>
      <c r="AN168">
        <v>1</v>
      </c>
      <c r="AO168" t="s">
        <v>1709</v>
      </c>
      <c r="AP168" t="s">
        <v>1709</v>
      </c>
      <c r="AQ168">
        <v>1</v>
      </c>
      <c r="AR168" t="s">
        <v>766</v>
      </c>
      <c r="AS168" t="s">
        <v>766</v>
      </c>
      <c r="AT168">
        <v>1</v>
      </c>
      <c r="AW168">
        <v>2</v>
      </c>
      <c r="AX168" t="s">
        <v>1708</v>
      </c>
      <c r="AY168" t="s">
        <v>1708</v>
      </c>
      <c r="AZ168">
        <v>1</v>
      </c>
      <c r="BC168">
        <v>2</v>
      </c>
      <c r="BD168" t="s">
        <v>1709</v>
      </c>
      <c r="BE168" t="s">
        <v>1709</v>
      </c>
      <c r="BF168">
        <v>1</v>
      </c>
      <c r="BI168">
        <v>2</v>
      </c>
      <c r="BL168">
        <v>2</v>
      </c>
      <c r="BO168">
        <v>2</v>
      </c>
      <c r="BQ168" t="s">
        <v>46</v>
      </c>
      <c r="BR168">
        <v>-1</v>
      </c>
      <c r="BU168">
        <v>2</v>
      </c>
      <c r="BV168" t="s">
        <v>83</v>
      </c>
      <c r="BW168" t="s">
        <v>85</v>
      </c>
      <c r="BX168" t="s">
        <v>63</v>
      </c>
      <c r="BY168" t="s">
        <v>48</v>
      </c>
      <c r="BZ168" t="s">
        <v>48</v>
      </c>
    </row>
    <row r="169" spans="1:78">
      <c r="A169" t="s">
        <v>1731</v>
      </c>
      <c r="B169" t="s">
        <v>33</v>
      </c>
      <c r="C169" t="s">
        <v>33</v>
      </c>
      <c r="D169">
        <v>1</v>
      </c>
      <c r="E169" t="s">
        <v>268</v>
      </c>
      <c r="G169">
        <v>-2</v>
      </c>
      <c r="H169" t="s">
        <v>268</v>
      </c>
      <c r="I169" t="s">
        <v>268</v>
      </c>
      <c r="J169">
        <v>1</v>
      </c>
      <c r="M169">
        <v>2</v>
      </c>
      <c r="N169" t="s">
        <v>1732</v>
      </c>
      <c r="O169" t="s">
        <v>1732</v>
      </c>
      <c r="P169">
        <v>1</v>
      </c>
      <c r="S169">
        <v>2</v>
      </c>
      <c r="T169" t="s">
        <v>1733</v>
      </c>
      <c r="U169" t="s">
        <v>1733</v>
      </c>
      <c r="V169">
        <v>1</v>
      </c>
      <c r="W169" t="s">
        <v>1734</v>
      </c>
      <c r="X169" t="s">
        <v>1734</v>
      </c>
      <c r="Y169">
        <v>1</v>
      </c>
      <c r="Z169" t="s">
        <v>1735</v>
      </c>
      <c r="AA169" t="s">
        <v>1736</v>
      </c>
      <c r="AB169">
        <v>0.93333333333333335</v>
      </c>
      <c r="AC169" t="s">
        <v>1737</v>
      </c>
      <c r="AD169" t="s">
        <v>1737</v>
      </c>
      <c r="AE169">
        <v>1</v>
      </c>
      <c r="AF169" t="s">
        <v>1738</v>
      </c>
      <c r="AG169" t="s">
        <v>1739</v>
      </c>
      <c r="AH169">
        <v>0.9285714285714286</v>
      </c>
      <c r="AI169" t="s">
        <v>766</v>
      </c>
      <c r="AJ169" t="s">
        <v>766</v>
      </c>
      <c r="AK169">
        <v>1</v>
      </c>
      <c r="AL169" t="s">
        <v>766</v>
      </c>
      <c r="AM169" t="s">
        <v>1708</v>
      </c>
      <c r="AN169">
        <v>0</v>
      </c>
      <c r="AO169" t="s">
        <v>1709</v>
      </c>
      <c r="AP169" t="s">
        <v>1709</v>
      </c>
      <c r="AQ169">
        <v>1</v>
      </c>
      <c r="AR169" t="s">
        <v>766</v>
      </c>
      <c r="AS169" t="s">
        <v>766</v>
      </c>
      <c r="AT169">
        <v>1</v>
      </c>
      <c r="AW169">
        <v>2</v>
      </c>
      <c r="AX169" t="s">
        <v>766</v>
      </c>
      <c r="AY169" t="s">
        <v>1708</v>
      </c>
      <c r="AZ169">
        <v>0</v>
      </c>
      <c r="BC169">
        <v>2</v>
      </c>
      <c r="BD169" t="s">
        <v>1709</v>
      </c>
      <c r="BE169" t="s">
        <v>1709</v>
      </c>
      <c r="BF169">
        <v>1</v>
      </c>
      <c r="BI169">
        <v>2</v>
      </c>
      <c r="BL169">
        <v>2</v>
      </c>
      <c r="BO169">
        <v>2</v>
      </c>
      <c r="BP169" t="s">
        <v>46</v>
      </c>
      <c r="BQ169" t="s">
        <v>46</v>
      </c>
      <c r="BR169">
        <v>1</v>
      </c>
      <c r="BU169">
        <v>2</v>
      </c>
      <c r="BV169" t="s">
        <v>83</v>
      </c>
      <c r="BW169" t="s">
        <v>85</v>
      </c>
      <c r="BX169" t="s">
        <v>63</v>
      </c>
      <c r="BY169" t="s">
        <v>63</v>
      </c>
      <c r="BZ169" t="s">
        <v>63</v>
      </c>
    </row>
    <row r="170" spans="1:78">
      <c r="A170" t="s">
        <v>1740</v>
      </c>
      <c r="B170" t="s">
        <v>33</v>
      </c>
      <c r="C170" t="s">
        <v>33</v>
      </c>
      <c r="D170">
        <v>1</v>
      </c>
      <c r="E170" t="s">
        <v>51</v>
      </c>
      <c r="G170">
        <v>-2</v>
      </c>
      <c r="H170" t="s">
        <v>51</v>
      </c>
      <c r="I170" t="s">
        <v>51</v>
      </c>
      <c r="J170">
        <v>1</v>
      </c>
      <c r="K170" t="s">
        <v>35</v>
      </c>
      <c r="L170" t="s">
        <v>35</v>
      </c>
      <c r="M170">
        <v>1</v>
      </c>
      <c r="N170" t="s">
        <v>1741</v>
      </c>
      <c r="O170" t="s">
        <v>1741</v>
      </c>
      <c r="P170">
        <v>1</v>
      </c>
      <c r="S170">
        <v>2</v>
      </c>
      <c r="T170" t="s">
        <v>1742</v>
      </c>
      <c r="U170" t="s">
        <v>1743</v>
      </c>
      <c r="V170">
        <v>1</v>
      </c>
      <c r="W170" t="s">
        <v>1744</v>
      </c>
      <c r="X170" t="s">
        <v>1744</v>
      </c>
      <c r="Y170">
        <v>1</v>
      </c>
      <c r="Z170" t="s">
        <v>1745</v>
      </c>
      <c r="AA170" t="s">
        <v>1746</v>
      </c>
      <c r="AB170">
        <v>0.96</v>
      </c>
      <c r="AC170" t="s">
        <v>1747</v>
      </c>
      <c r="AD170" t="s">
        <v>1747</v>
      </c>
      <c r="AE170">
        <v>1</v>
      </c>
      <c r="AF170" t="s">
        <v>1748</v>
      </c>
      <c r="AG170" t="s">
        <v>1748</v>
      </c>
      <c r="AH170">
        <v>1</v>
      </c>
      <c r="AI170" t="s">
        <v>766</v>
      </c>
      <c r="AJ170" t="s">
        <v>766</v>
      </c>
      <c r="AK170">
        <v>1</v>
      </c>
      <c r="AL170" t="s">
        <v>1708</v>
      </c>
      <c r="AM170" t="s">
        <v>1708</v>
      </c>
      <c r="AN170">
        <v>1</v>
      </c>
      <c r="AO170" t="s">
        <v>1709</v>
      </c>
      <c r="AP170" t="s">
        <v>1709</v>
      </c>
      <c r="AQ170">
        <v>1</v>
      </c>
      <c r="AR170" t="s">
        <v>766</v>
      </c>
      <c r="AS170" t="s">
        <v>766</v>
      </c>
      <c r="AT170">
        <v>1</v>
      </c>
      <c r="AW170">
        <v>2</v>
      </c>
      <c r="AX170" t="s">
        <v>1708</v>
      </c>
      <c r="AY170" t="s">
        <v>1708</v>
      </c>
      <c r="AZ170">
        <v>1</v>
      </c>
      <c r="BC170">
        <v>2</v>
      </c>
      <c r="BD170" t="s">
        <v>1709</v>
      </c>
      <c r="BE170" t="s">
        <v>1709</v>
      </c>
      <c r="BF170">
        <v>1</v>
      </c>
      <c r="BI170">
        <v>2</v>
      </c>
      <c r="BL170">
        <v>2</v>
      </c>
      <c r="BO170">
        <v>2</v>
      </c>
      <c r="BP170" t="s">
        <v>46</v>
      </c>
      <c r="BQ170" t="s">
        <v>46</v>
      </c>
      <c r="BR170">
        <v>1</v>
      </c>
      <c r="BS170" t="s">
        <v>1749</v>
      </c>
      <c r="BT170" t="s">
        <v>1749</v>
      </c>
      <c r="BU170">
        <v>1</v>
      </c>
      <c r="BV170" t="s">
        <v>47</v>
      </c>
      <c r="BW170" t="s">
        <v>64</v>
      </c>
      <c r="BX170" t="s">
        <v>48</v>
      </c>
      <c r="BY170" t="s">
        <v>48</v>
      </c>
      <c r="BZ170" t="s">
        <v>48</v>
      </c>
    </row>
    <row r="171" spans="1:78">
      <c r="A171" t="s">
        <v>1750</v>
      </c>
      <c r="B171" t="s">
        <v>33</v>
      </c>
      <c r="C171" t="s">
        <v>33</v>
      </c>
      <c r="D171">
        <v>1</v>
      </c>
      <c r="E171" t="s">
        <v>1073</v>
      </c>
      <c r="F171" t="s">
        <v>1073</v>
      </c>
      <c r="G171">
        <v>1</v>
      </c>
      <c r="J171">
        <v>2</v>
      </c>
      <c r="M171">
        <v>2</v>
      </c>
      <c r="P171">
        <v>2</v>
      </c>
      <c r="S171">
        <v>2</v>
      </c>
      <c r="T171" t="s">
        <v>794</v>
      </c>
      <c r="U171" t="s">
        <v>1751</v>
      </c>
      <c r="V171">
        <v>0.4</v>
      </c>
      <c r="W171" t="s">
        <v>796</v>
      </c>
      <c r="Y171">
        <v>-2</v>
      </c>
      <c r="Z171" t="s">
        <v>1752</v>
      </c>
      <c r="AB171">
        <v>-2</v>
      </c>
      <c r="AE171">
        <v>2</v>
      </c>
      <c r="AG171" t="s">
        <v>1753</v>
      </c>
      <c r="AH171">
        <v>-1</v>
      </c>
      <c r="AI171" t="s">
        <v>766</v>
      </c>
      <c r="AJ171" t="s">
        <v>766</v>
      </c>
      <c r="AK171">
        <v>1</v>
      </c>
      <c r="AL171" t="s">
        <v>1708</v>
      </c>
      <c r="AM171" t="s">
        <v>1708</v>
      </c>
      <c r="AN171">
        <v>1</v>
      </c>
      <c r="AO171" t="s">
        <v>1709</v>
      </c>
      <c r="AP171" t="s">
        <v>1709</v>
      </c>
      <c r="AQ171">
        <v>1</v>
      </c>
      <c r="AR171" t="s">
        <v>766</v>
      </c>
      <c r="AS171" t="s">
        <v>766</v>
      </c>
      <c r="AT171">
        <v>1</v>
      </c>
      <c r="AW171">
        <v>2</v>
      </c>
      <c r="AX171" t="s">
        <v>1708</v>
      </c>
      <c r="AY171" t="s">
        <v>1708</v>
      </c>
      <c r="AZ171">
        <v>1</v>
      </c>
      <c r="BC171">
        <v>2</v>
      </c>
      <c r="BD171" t="s">
        <v>1709</v>
      </c>
      <c r="BE171" t="s">
        <v>1709</v>
      </c>
      <c r="BF171">
        <v>1</v>
      </c>
      <c r="BI171">
        <v>2</v>
      </c>
      <c r="BL171">
        <v>2</v>
      </c>
      <c r="BO171">
        <v>2</v>
      </c>
      <c r="BQ171" t="s">
        <v>46</v>
      </c>
      <c r="BR171">
        <v>-1</v>
      </c>
      <c r="BU171">
        <v>2</v>
      </c>
      <c r="BV171" t="s">
        <v>47</v>
      </c>
      <c r="BW171" t="s">
        <v>85</v>
      </c>
      <c r="BX171" t="s">
        <v>85</v>
      </c>
      <c r="BY171" t="s">
        <v>85</v>
      </c>
      <c r="BZ171" t="s">
        <v>86</v>
      </c>
    </row>
    <row r="172" spans="1:78">
      <c r="A172" t="s">
        <v>1754</v>
      </c>
      <c r="B172" t="s">
        <v>66</v>
      </c>
      <c r="C172" t="s">
        <v>33</v>
      </c>
      <c r="D172">
        <v>1</v>
      </c>
      <c r="E172" t="s">
        <v>100</v>
      </c>
      <c r="F172" t="s">
        <v>100</v>
      </c>
      <c r="G172">
        <v>1</v>
      </c>
      <c r="J172">
        <v>2</v>
      </c>
      <c r="M172">
        <v>2</v>
      </c>
      <c r="N172" t="s">
        <v>1712</v>
      </c>
      <c r="P172">
        <v>-2</v>
      </c>
      <c r="S172">
        <v>2</v>
      </c>
      <c r="T172" t="s">
        <v>1755</v>
      </c>
      <c r="U172" t="s">
        <v>1756</v>
      </c>
      <c r="V172">
        <v>1</v>
      </c>
      <c r="W172" t="s">
        <v>1734</v>
      </c>
      <c r="X172" t="s">
        <v>1734</v>
      </c>
      <c r="Y172">
        <v>1</v>
      </c>
      <c r="Z172" t="s">
        <v>1757</v>
      </c>
      <c r="AA172" t="s">
        <v>1757</v>
      </c>
      <c r="AB172">
        <v>1</v>
      </c>
      <c r="AC172" t="s">
        <v>1758</v>
      </c>
      <c r="AD172" t="s">
        <v>1759</v>
      </c>
      <c r="AE172">
        <v>0.84615384615384615</v>
      </c>
      <c r="AF172" t="s">
        <v>1760</v>
      </c>
      <c r="AG172" t="s">
        <v>1760</v>
      </c>
      <c r="AH172">
        <v>1</v>
      </c>
      <c r="AI172" t="s">
        <v>766</v>
      </c>
      <c r="AJ172" t="s">
        <v>766</v>
      </c>
      <c r="AK172">
        <v>1</v>
      </c>
      <c r="AL172" t="s">
        <v>1708</v>
      </c>
      <c r="AM172" t="s">
        <v>1708</v>
      </c>
      <c r="AN172">
        <v>1</v>
      </c>
      <c r="AO172" t="s">
        <v>1709</v>
      </c>
      <c r="AP172" t="s">
        <v>1709</v>
      </c>
      <c r="AQ172">
        <v>1</v>
      </c>
      <c r="AR172" t="s">
        <v>766</v>
      </c>
      <c r="AS172" t="s">
        <v>766</v>
      </c>
      <c r="AT172">
        <v>1</v>
      </c>
      <c r="AW172">
        <v>2</v>
      </c>
      <c r="AX172" t="s">
        <v>1708</v>
      </c>
      <c r="AY172" t="s">
        <v>1708</v>
      </c>
      <c r="AZ172">
        <v>1</v>
      </c>
      <c r="BC172">
        <v>2</v>
      </c>
      <c r="BD172" t="s">
        <v>1709</v>
      </c>
      <c r="BE172" t="s">
        <v>1709</v>
      </c>
      <c r="BF172">
        <v>1</v>
      </c>
      <c r="BI172">
        <v>2</v>
      </c>
      <c r="BL172">
        <v>2</v>
      </c>
      <c r="BO172">
        <v>2</v>
      </c>
      <c r="BP172" t="s">
        <v>46</v>
      </c>
      <c r="BQ172" t="s">
        <v>46</v>
      </c>
      <c r="BR172">
        <v>1</v>
      </c>
      <c r="BS172" t="s">
        <v>1761</v>
      </c>
      <c r="BT172" t="s">
        <v>1761</v>
      </c>
      <c r="BU172">
        <v>1</v>
      </c>
      <c r="BV172" t="s">
        <v>47</v>
      </c>
      <c r="BW172" t="s">
        <v>64</v>
      </c>
      <c r="BX172" t="s">
        <v>48</v>
      </c>
      <c r="BY172" t="s">
        <v>48</v>
      </c>
      <c r="BZ172" t="s">
        <v>48</v>
      </c>
    </row>
    <row r="173" spans="1:78">
      <c r="A173" t="s">
        <v>1762</v>
      </c>
      <c r="B173" t="s">
        <v>363</v>
      </c>
      <c r="C173" t="s">
        <v>50</v>
      </c>
      <c r="D173">
        <v>1</v>
      </c>
      <c r="E173" t="s">
        <v>615</v>
      </c>
      <c r="F173" t="s">
        <v>615</v>
      </c>
      <c r="G173">
        <v>1</v>
      </c>
      <c r="J173">
        <v>2</v>
      </c>
      <c r="M173">
        <v>2</v>
      </c>
      <c r="N173" t="s">
        <v>1763</v>
      </c>
      <c r="O173" t="s">
        <v>1764</v>
      </c>
      <c r="P173">
        <v>0.33333333333333343</v>
      </c>
      <c r="S173">
        <v>2</v>
      </c>
      <c r="T173" t="s">
        <v>1765</v>
      </c>
      <c r="U173" t="s">
        <v>1766</v>
      </c>
      <c r="V173">
        <v>1</v>
      </c>
      <c r="W173" t="s">
        <v>1767</v>
      </c>
      <c r="X173" t="s">
        <v>1767</v>
      </c>
      <c r="Y173">
        <v>1</v>
      </c>
      <c r="Z173" t="s">
        <v>1768</v>
      </c>
      <c r="AA173" t="s">
        <v>1769</v>
      </c>
      <c r="AB173">
        <v>0.93333333333333335</v>
      </c>
      <c r="AC173" t="s">
        <v>1770</v>
      </c>
      <c r="AD173" t="s">
        <v>1770</v>
      </c>
      <c r="AE173">
        <v>1</v>
      </c>
      <c r="AF173" t="s">
        <v>1771</v>
      </c>
      <c r="AG173" t="s">
        <v>1771</v>
      </c>
      <c r="AH173">
        <v>1</v>
      </c>
      <c r="AI173" t="s">
        <v>766</v>
      </c>
      <c r="AJ173" t="s">
        <v>766</v>
      </c>
      <c r="AK173">
        <v>1</v>
      </c>
      <c r="AL173" t="s">
        <v>1708</v>
      </c>
      <c r="AM173" t="s">
        <v>1708</v>
      </c>
      <c r="AN173">
        <v>1</v>
      </c>
      <c r="AO173" t="s">
        <v>1709</v>
      </c>
      <c r="AP173" t="s">
        <v>1709</v>
      </c>
      <c r="AQ173">
        <v>1</v>
      </c>
      <c r="AR173" t="s">
        <v>766</v>
      </c>
      <c r="AS173" t="s">
        <v>766</v>
      </c>
      <c r="AT173">
        <v>1</v>
      </c>
      <c r="AW173">
        <v>2</v>
      </c>
      <c r="AX173" t="s">
        <v>1708</v>
      </c>
      <c r="AY173" t="s">
        <v>1708</v>
      </c>
      <c r="AZ173">
        <v>1</v>
      </c>
      <c r="BC173">
        <v>2</v>
      </c>
      <c r="BD173" t="s">
        <v>1709</v>
      </c>
      <c r="BE173" t="s">
        <v>1709</v>
      </c>
      <c r="BF173">
        <v>1</v>
      </c>
      <c r="BI173">
        <v>2</v>
      </c>
      <c r="BL173">
        <v>2</v>
      </c>
      <c r="BO173">
        <v>2</v>
      </c>
      <c r="BP173" t="s">
        <v>46</v>
      </c>
      <c r="BQ173" t="s">
        <v>46</v>
      </c>
      <c r="BR173">
        <v>1</v>
      </c>
      <c r="BU173">
        <v>2</v>
      </c>
      <c r="BV173" t="s">
        <v>47</v>
      </c>
      <c r="BW173" t="s">
        <v>64</v>
      </c>
      <c r="BX173" t="s">
        <v>48</v>
      </c>
      <c r="BY173" t="s">
        <v>48</v>
      </c>
      <c r="BZ173" t="s">
        <v>502</v>
      </c>
    </row>
    <row r="174" spans="1:78">
      <c r="A174" t="s">
        <v>1772</v>
      </c>
      <c r="B174" t="s">
        <v>33</v>
      </c>
      <c r="C174" t="s">
        <v>33</v>
      </c>
      <c r="D174">
        <v>1</v>
      </c>
      <c r="E174" t="s">
        <v>434</v>
      </c>
      <c r="G174">
        <v>-2</v>
      </c>
      <c r="H174" t="s">
        <v>434</v>
      </c>
      <c r="I174" t="s">
        <v>434</v>
      </c>
      <c r="J174">
        <v>1</v>
      </c>
      <c r="M174">
        <v>2</v>
      </c>
      <c r="N174" t="s">
        <v>1773</v>
      </c>
      <c r="O174" t="s">
        <v>1774</v>
      </c>
      <c r="P174">
        <v>0.77777777777777779</v>
      </c>
      <c r="Q174" t="s">
        <v>1775</v>
      </c>
      <c r="R174" t="s">
        <v>1775</v>
      </c>
      <c r="S174">
        <v>1</v>
      </c>
      <c r="T174" t="s">
        <v>1776</v>
      </c>
      <c r="U174" t="s">
        <v>1776</v>
      </c>
      <c r="V174">
        <v>1</v>
      </c>
      <c r="W174" t="s">
        <v>1777</v>
      </c>
      <c r="X174" t="s">
        <v>1777</v>
      </c>
      <c r="Y174">
        <v>1</v>
      </c>
      <c r="Z174" t="s">
        <v>1778</v>
      </c>
      <c r="AA174" t="s">
        <v>1779</v>
      </c>
      <c r="AB174">
        <v>1</v>
      </c>
      <c r="AE174">
        <v>2</v>
      </c>
      <c r="AF174" t="s">
        <v>1780</v>
      </c>
      <c r="AG174" t="s">
        <v>1780</v>
      </c>
      <c r="AH174">
        <v>1</v>
      </c>
      <c r="AI174" t="s">
        <v>81</v>
      </c>
      <c r="AJ174" t="s">
        <v>81</v>
      </c>
      <c r="AK174">
        <v>1</v>
      </c>
      <c r="AL174" t="s">
        <v>828</v>
      </c>
      <c r="AM174" t="s">
        <v>828</v>
      </c>
      <c r="AN174">
        <v>1</v>
      </c>
      <c r="AO174" t="s">
        <v>1056</v>
      </c>
      <c r="AP174" t="s">
        <v>1056</v>
      </c>
      <c r="AQ174">
        <v>1</v>
      </c>
      <c r="AR174" t="s">
        <v>81</v>
      </c>
      <c r="AS174" t="s">
        <v>81</v>
      </c>
      <c r="AT174">
        <v>1</v>
      </c>
      <c r="AW174">
        <v>2</v>
      </c>
      <c r="AX174" t="s">
        <v>828</v>
      </c>
      <c r="AY174" t="s">
        <v>828</v>
      </c>
      <c r="AZ174">
        <v>1</v>
      </c>
      <c r="BC174">
        <v>2</v>
      </c>
      <c r="BD174" t="s">
        <v>1056</v>
      </c>
      <c r="BE174" t="s">
        <v>1056</v>
      </c>
      <c r="BF174">
        <v>1</v>
      </c>
      <c r="BI174">
        <v>2</v>
      </c>
      <c r="BL174">
        <v>2</v>
      </c>
      <c r="BO174">
        <v>2</v>
      </c>
      <c r="BP174" t="s">
        <v>46</v>
      </c>
      <c r="BQ174" t="s">
        <v>46</v>
      </c>
      <c r="BR174">
        <v>1</v>
      </c>
      <c r="BT174" t="s">
        <v>1781</v>
      </c>
      <c r="BU174">
        <v>-1</v>
      </c>
      <c r="BV174" t="s">
        <v>47</v>
      </c>
      <c r="BW174" t="s">
        <v>63</v>
      </c>
      <c r="BX174" t="s">
        <v>64</v>
      </c>
      <c r="BY174" t="s">
        <v>64</v>
      </c>
      <c r="BZ174" t="s">
        <v>64</v>
      </c>
    </row>
    <row r="175" spans="1:78">
      <c r="A175" t="s">
        <v>1782</v>
      </c>
      <c r="B175" t="s">
        <v>363</v>
      </c>
      <c r="C175" t="s">
        <v>50</v>
      </c>
      <c r="D175">
        <v>1</v>
      </c>
      <c r="E175" t="s">
        <v>478</v>
      </c>
      <c r="F175" t="s">
        <v>478</v>
      </c>
      <c r="G175">
        <v>1</v>
      </c>
      <c r="H175" t="s">
        <v>478</v>
      </c>
      <c r="J175">
        <v>-2</v>
      </c>
      <c r="K175" t="s">
        <v>1193</v>
      </c>
      <c r="L175" t="s">
        <v>1193</v>
      </c>
      <c r="M175">
        <v>1</v>
      </c>
      <c r="N175" t="s">
        <v>1783</v>
      </c>
      <c r="O175" t="s">
        <v>1784</v>
      </c>
      <c r="P175">
        <v>0.52631578947368429</v>
      </c>
      <c r="Q175" t="s">
        <v>1785</v>
      </c>
      <c r="R175" t="s">
        <v>1786</v>
      </c>
      <c r="S175">
        <v>0.76923076923076916</v>
      </c>
      <c r="T175" t="s">
        <v>1787</v>
      </c>
      <c r="U175" t="s">
        <v>1787</v>
      </c>
      <c r="V175">
        <v>1</v>
      </c>
      <c r="W175" t="s">
        <v>1788</v>
      </c>
      <c r="X175" t="s">
        <v>1788</v>
      </c>
      <c r="Y175">
        <v>1</v>
      </c>
      <c r="Z175" t="s">
        <v>1789</v>
      </c>
      <c r="AA175" t="s">
        <v>1789</v>
      </c>
      <c r="AB175">
        <v>1</v>
      </c>
      <c r="AC175" t="s">
        <v>1790</v>
      </c>
      <c r="AD175" t="s">
        <v>1790</v>
      </c>
      <c r="AE175">
        <v>1</v>
      </c>
      <c r="AF175" t="s">
        <v>1791</v>
      </c>
      <c r="AG175" t="s">
        <v>1791</v>
      </c>
      <c r="AH175">
        <v>1</v>
      </c>
      <c r="AI175" t="s">
        <v>1792</v>
      </c>
      <c r="AJ175" t="s">
        <v>1792</v>
      </c>
      <c r="AK175">
        <v>1</v>
      </c>
      <c r="AL175" t="s">
        <v>1793</v>
      </c>
      <c r="AM175" t="s">
        <v>1793</v>
      </c>
      <c r="AN175">
        <v>1</v>
      </c>
      <c r="AO175" t="s">
        <v>1794</v>
      </c>
      <c r="AP175" t="s">
        <v>1794</v>
      </c>
      <c r="AQ175">
        <v>1</v>
      </c>
      <c r="AR175" t="s">
        <v>1792</v>
      </c>
      <c r="AS175" t="s">
        <v>1792</v>
      </c>
      <c r="AT175">
        <v>1</v>
      </c>
      <c r="AW175">
        <v>2</v>
      </c>
      <c r="AX175" t="s">
        <v>1793</v>
      </c>
      <c r="AY175" t="s">
        <v>1793</v>
      </c>
      <c r="AZ175">
        <v>1</v>
      </c>
      <c r="BC175">
        <v>2</v>
      </c>
      <c r="BD175" t="s">
        <v>1794</v>
      </c>
      <c r="BE175" t="s">
        <v>1794</v>
      </c>
      <c r="BF175">
        <v>1</v>
      </c>
      <c r="BI175">
        <v>2</v>
      </c>
      <c r="BL175">
        <v>2</v>
      </c>
      <c r="BO175">
        <v>2</v>
      </c>
      <c r="BP175" t="s">
        <v>46</v>
      </c>
      <c r="BQ175" t="s">
        <v>46</v>
      </c>
      <c r="BR175">
        <v>1</v>
      </c>
      <c r="BU175">
        <v>2</v>
      </c>
      <c r="BV175" t="s">
        <v>47</v>
      </c>
      <c r="BW175" t="s">
        <v>63</v>
      </c>
      <c r="BX175" t="s">
        <v>64</v>
      </c>
      <c r="BY175" t="s">
        <v>48</v>
      </c>
      <c r="BZ175" t="s">
        <v>48</v>
      </c>
    </row>
    <row r="176" spans="1:78">
      <c r="A176" t="s">
        <v>1795</v>
      </c>
      <c r="B176" t="s">
        <v>66</v>
      </c>
      <c r="C176" t="s">
        <v>33</v>
      </c>
      <c r="D176">
        <v>1</v>
      </c>
      <c r="E176" t="s">
        <v>51</v>
      </c>
      <c r="G176">
        <v>-2</v>
      </c>
      <c r="H176" t="s">
        <v>51</v>
      </c>
      <c r="I176" t="s">
        <v>51</v>
      </c>
      <c r="J176">
        <v>1</v>
      </c>
      <c r="K176" t="s">
        <v>35</v>
      </c>
      <c r="L176" t="s">
        <v>35</v>
      </c>
      <c r="M176">
        <v>1</v>
      </c>
      <c r="N176" t="s">
        <v>1796</v>
      </c>
      <c r="O176" t="s">
        <v>1796</v>
      </c>
      <c r="P176">
        <v>1</v>
      </c>
      <c r="Q176" t="s">
        <v>1797</v>
      </c>
      <c r="R176" t="s">
        <v>1798</v>
      </c>
      <c r="S176">
        <v>1</v>
      </c>
      <c r="T176" t="s">
        <v>1084</v>
      </c>
      <c r="U176" t="s">
        <v>1084</v>
      </c>
      <c r="V176">
        <v>1</v>
      </c>
      <c r="W176" t="s">
        <v>1085</v>
      </c>
      <c r="X176" t="s">
        <v>1085</v>
      </c>
      <c r="Y176">
        <v>1</v>
      </c>
      <c r="Z176" t="s">
        <v>1086</v>
      </c>
      <c r="AA176" t="s">
        <v>1087</v>
      </c>
      <c r="AB176">
        <v>1</v>
      </c>
      <c r="AC176" t="s">
        <v>1088</v>
      </c>
      <c r="AD176" t="s">
        <v>1088</v>
      </c>
      <c r="AE176">
        <v>1</v>
      </c>
      <c r="AF176" t="s">
        <v>1089</v>
      </c>
      <c r="AG176" t="s">
        <v>1089</v>
      </c>
      <c r="AH176">
        <v>1</v>
      </c>
      <c r="AI176" t="s">
        <v>1799</v>
      </c>
      <c r="AJ176" t="s">
        <v>1799</v>
      </c>
      <c r="AK176">
        <v>1</v>
      </c>
      <c r="AL176" t="s">
        <v>81</v>
      </c>
      <c r="AM176" t="s">
        <v>81</v>
      </c>
      <c r="AN176">
        <v>1</v>
      </c>
      <c r="AO176" t="s">
        <v>1800</v>
      </c>
      <c r="AP176" t="s">
        <v>1800</v>
      </c>
      <c r="AQ176">
        <v>1</v>
      </c>
      <c r="AR176" t="s">
        <v>1799</v>
      </c>
      <c r="AS176" t="s">
        <v>1799</v>
      </c>
      <c r="AT176">
        <v>1</v>
      </c>
      <c r="AW176">
        <v>2</v>
      </c>
      <c r="AX176" t="s">
        <v>81</v>
      </c>
      <c r="AY176" t="s">
        <v>81</v>
      </c>
      <c r="AZ176">
        <v>1</v>
      </c>
      <c r="BC176">
        <v>2</v>
      </c>
      <c r="BD176" t="s">
        <v>1800</v>
      </c>
      <c r="BE176" t="s">
        <v>1800</v>
      </c>
      <c r="BF176">
        <v>1</v>
      </c>
      <c r="BI176">
        <v>2</v>
      </c>
      <c r="BL176">
        <v>2</v>
      </c>
      <c r="BO176">
        <v>2</v>
      </c>
      <c r="BP176" t="s">
        <v>46</v>
      </c>
      <c r="BQ176" t="s">
        <v>46</v>
      </c>
      <c r="BR176">
        <v>1</v>
      </c>
      <c r="BS176" t="s">
        <v>1801</v>
      </c>
      <c r="BT176" t="s">
        <v>1801</v>
      </c>
      <c r="BU176">
        <v>1</v>
      </c>
      <c r="BV176" t="s">
        <v>47</v>
      </c>
      <c r="BW176" t="s">
        <v>48</v>
      </c>
      <c r="BX176" t="s">
        <v>48</v>
      </c>
      <c r="BY176" t="s">
        <v>48</v>
      </c>
      <c r="BZ176" t="s">
        <v>48</v>
      </c>
    </row>
    <row r="177" spans="1:78">
      <c r="A177" t="s">
        <v>1802</v>
      </c>
      <c r="B177" t="s">
        <v>66</v>
      </c>
      <c r="C177" t="s">
        <v>33</v>
      </c>
      <c r="D177">
        <v>1</v>
      </c>
      <c r="E177" t="s">
        <v>1803</v>
      </c>
      <c r="G177">
        <v>-2</v>
      </c>
      <c r="H177" t="s">
        <v>1803</v>
      </c>
      <c r="I177" t="s">
        <v>1803</v>
      </c>
      <c r="J177">
        <v>1</v>
      </c>
      <c r="K177" t="s">
        <v>1623</v>
      </c>
      <c r="L177" t="s">
        <v>1623</v>
      </c>
      <c r="M177">
        <v>1</v>
      </c>
      <c r="N177" t="s">
        <v>1804</v>
      </c>
      <c r="O177" t="s">
        <v>1804</v>
      </c>
      <c r="P177">
        <v>1</v>
      </c>
      <c r="Q177" t="s">
        <v>1805</v>
      </c>
      <c r="R177" t="s">
        <v>1806</v>
      </c>
      <c r="S177">
        <v>1</v>
      </c>
      <c r="T177" t="s">
        <v>1084</v>
      </c>
      <c r="U177" t="s">
        <v>1084</v>
      </c>
      <c r="V177">
        <v>1</v>
      </c>
      <c r="W177" t="s">
        <v>1085</v>
      </c>
      <c r="X177" t="s">
        <v>1085</v>
      </c>
      <c r="Y177">
        <v>1</v>
      </c>
      <c r="Z177" t="s">
        <v>1086</v>
      </c>
      <c r="AA177" t="s">
        <v>1087</v>
      </c>
      <c r="AB177">
        <v>1</v>
      </c>
      <c r="AC177" t="s">
        <v>1088</v>
      </c>
      <c r="AD177" t="s">
        <v>1088</v>
      </c>
      <c r="AE177">
        <v>1</v>
      </c>
      <c r="AF177" t="s">
        <v>1089</v>
      </c>
      <c r="AG177" t="s">
        <v>1089</v>
      </c>
      <c r="AH177">
        <v>1</v>
      </c>
      <c r="AI177" t="s">
        <v>81</v>
      </c>
      <c r="AJ177" t="s">
        <v>81</v>
      </c>
      <c r="AK177">
        <v>1</v>
      </c>
      <c r="AL177" t="s">
        <v>828</v>
      </c>
      <c r="AM177" t="s">
        <v>828</v>
      </c>
      <c r="AN177">
        <v>1</v>
      </c>
      <c r="AO177" t="s">
        <v>1056</v>
      </c>
      <c r="AP177" t="s">
        <v>1056</v>
      </c>
      <c r="AQ177">
        <v>1</v>
      </c>
      <c r="AR177" t="s">
        <v>81</v>
      </c>
      <c r="AS177" t="s">
        <v>81</v>
      </c>
      <c r="AT177">
        <v>1</v>
      </c>
      <c r="AW177">
        <v>2</v>
      </c>
      <c r="AX177" t="s">
        <v>828</v>
      </c>
      <c r="AY177" t="s">
        <v>828</v>
      </c>
      <c r="AZ177">
        <v>1</v>
      </c>
      <c r="BC177">
        <v>2</v>
      </c>
      <c r="BD177" t="s">
        <v>1056</v>
      </c>
      <c r="BE177" t="s">
        <v>1056</v>
      </c>
      <c r="BF177">
        <v>1</v>
      </c>
      <c r="BI177">
        <v>2</v>
      </c>
      <c r="BL177">
        <v>2</v>
      </c>
      <c r="BO177">
        <v>2</v>
      </c>
      <c r="BP177" t="s">
        <v>46</v>
      </c>
      <c r="BQ177" t="s">
        <v>46</v>
      </c>
      <c r="BR177">
        <v>1</v>
      </c>
      <c r="BS177" t="s">
        <v>1801</v>
      </c>
      <c r="BT177" t="s">
        <v>1801</v>
      </c>
      <c r="BU177">
        <v>1</v>
      </c>
      <c r="BV177" t="s">
        <v>47</v>
      </c>
      <c r="BW177" t="s">
        <v>48</v>
      </c>
      <c r="BX177" t="s">
        <v>48</v>
      </c>
      <c r="BY177" t="s">
        <v>48</v>
      </c>
      <c r="BZ177" t="s">
        <v>48</v>
      </c>
    </row>
    <row r="178" spans="1:78">
      <c r="A178" t="s">
        <v>1807</v>
      </c>
      <c r="B178" t="s">
        <v>66</v>
      </c>
      <c r="C178" t="s">
        <v>33</v>
      </c>
      <c r="D178">
        <v>1</v>
      </c>
      <c r="E178" t="s">
        <v>51</v>
      </c>
      <c r="G178">
        <v>-2</v>
      </c>
      <c r="H178" t="s">
        <v>51</v>
      </c>
      <c r="I178" t="s">
        <v>51</v>
      </c>
      <c r="J178">
        <v>1</v>
      </c>
      <c r="K178" t="s">
        <v>35</v>
      </c>
      <c r="L178" t="s">
        <v>35</v>
      </c>
      <c r="M178">
        <v>1</v>
      </c>
      <c r="N178" t="s">
        <v>1808</v>
      </c>
      <c r="O178" t="s">
        <v>1808</v>
      </c>
      <c r="P178">
        <v>1</v>
      </c>
      <c r="Q178" t="s">
        <v>1805</v>
      </c>
      <c r="R178" t="s">
        <v>1806</v>
      </c>
      <c r="S178">
        <v>1</v>
      </c>
      <c r="T178" t="s">
        <v>1084</v>
      </c>
      <c r="U178" t="s">
        <v>1084</v>
      </c>
      <c r="V178">
        <v>1</v>
      </c>
      <c r="W178" t="s">
        <v>1085</v>
      </c>
      <c r="X178" t="s">
        <v>1085</v>
      </c>
      <c r="Y178">
        <v>1</v>
      </c>
      <c r="Z178" t="s">
        <v>1086</v>
      </c>
      <c r="AA178" t="s">
        <v>1087</v>
      </c>
      <c r="AB178">
        <v>1</v>
      </c>
      <c r="AC178" t="s">
        <v>1088</v>
      </c>
      <c r="AD178" t="s">
        <v>1088</v>
      </c>
      <c r="AE178">
        <v>1</v>
      </c>
      <c r="AF178" t="s">
        <v>1089</v>
      </c>
      <c r="AG178" t="s">
        <v>1089</v>
      </c>
      <c r="AH178">
        <v>1</v>
      </c>
      <c r="AI178" t="s">
        <v>81</v>
      </c>
      <c r="AJ178" t="s">
        <v>81</v>
      </c>
      <c r="AK178">
        <v>1</v>
      </c>
      <c r="AL178" t="s">
        <v>828</v>
      </c>
      <c r="AM178" t="s">
        <v>828</v>
      </c>
      <c r="AN178">
        <v>1</v>
      </c>
      <c r="AO178" t="s">
        <v>1056</v>
      </c>
      <c r="AP178" t="s">
        <v>1056</v>
      </c>
      <c r="AQ178">
        <v>1</v>
      </c>
      <c r="AR178" t="s">
        <v>81</v>
      </c>
      <c r="AS178" t="s">
        <v>81</v>
      </c>
      <c r="AT178">
        <v>1</v>
      </c>
      <c r="AW178">
        <v>2</v>
      </c>
      <c r="AX178" t="s">
        <v>828</v>
      </c>
      <c r="AY178" t="s">
        <v>828</v>
      </c>
      <c r="AZ178">
        <v>1</v>
      </c>
      <c r="BC178">
        <v>2</v>
      </c>
      <c r="BD178" t="s">
        <v>1056</v>
      </c>
      <c r="BE178" t="s">
        <v>1056</v>
      </c>
      <c r="BF178">
        <v>1</v>
      </c>
      <c r="BI178">
        <v>2</v>
      </c>
      <c r="BL178">
        <v>2</v>
      </c>
      <c r="BO178">
        <v>2</v>
      </c>
      <c r="BP178" t="s">
        <v>46</v>
      </c>
      <c r="BQ178" t="s">
        <v>46</v>
      </c>
      <c r="BR178">
        <v>1</v>
      </c>
      <c r="BS178" t="s">
        <v>1801</v>
      </c>
      <c r="BT178" t="s">
        <v>1801</v>
      </c>
      <c r="BU178">
        <v>1</v>
      </c>
      <c r="BV178" t="s">
        <v>47</v>
      </c>
      <c r="BW178" t="s">
        <v>48</v>
      </c>
      <c r="BX178" t="s">
        <v>48</v>
      </c>
      <c r="BY178" t="s">
        <v>48</v>
      </c>
      <c r="BZ178" t="s">
        <v>48</v>
      </c>
    </row>
    <row r="179" spans="1:78">
      <c r="A179" t="s">
        <v>1809</v>
      </c>
      <c r="B179" t="s">
        <v>1810</v>
      </c>
      <c r="C179" t="s">
        <v>1810</v>
      </c>
      <c r="D179">
        <v>1</v>
      </c>
      <c r="E179" t="s">
        <v>504</v>
      </c>
      <c r="F179" t="s">
        <v>504</v>
      </c>
      <c r="G179">
        <v>1</v>
      </c>
      <c r="H179" t="s">
        <v>51</v>
      </c>
      <c r="J179">
        <v>-2</v>
      </c>
      <c r="L179" t="s">
        <v>67</v>
      </c>
      <c r="M179">
        <v>-1</v>
      </c>
      <c r="P179">
        <v>2</v>
      </c>
      <c r="S179">
        <v>2</v>
      </c>
      <c r="T179" t="s">
        <v>1811</v>
      </c>
      <c r="U179" t="s">
        <v>1812</v>
      </c>
      <c r="V179">
        <v>0.72222222222222221</v>
      </c>
      <c r="Y179">
        <v>2</v>
      </c>
      <c r="AB179">
        <v>2</v>
      </c>
      <c r="AE179">
        <v>2</v>
      </c>
      <c r="AF179" t="s">
        <v>1813</v>
      </c>
      <c r="AG179" t="s">
        <v>1813</v>
      </c>
      <c r="AH179">
        <v>1</v>
      </c>
      <c r="AI179" t="s">
        <v>1814</v>
      </c>
      <c r="AJ179" t="s">
        <v>1814</v>
      </c>
      <c r="AK179">
        <v>1</v>
      </c>
      <c r="AL179" t="s">
        <v>1815</v>
      </c>
      <c r="AM179" t="s">
        <v>1816</v>
      </c>
      <c r="AN179">
        <v>0.5714285714285714</v>
      </c>
      <c r="AO179" t="s">
        <v>1817</v>
      </c>
      <c r="AP179" t="s">
        <v>1818</v>
      </c>
      <c r="AQ179">
        <v>0.33333333333333343</v>
      </c>
      <c r="AR179" t="s">
        <v>1819</v>
      </c>
      <c r="AS179" t="s">
        <v>1814</v>
      </c>
      <c r="AT179">
        <v>0.5714285714285714</v>
      </c>
      <c r="AW179">
        <v>2</v>
      </c>
      <c r="AX179" t="s">
        <v>1820</v>
      </c>
      <c r="AY179" t="s">
        <v>1816</v>
      </c>
      <c r="AZ179">
        <v>0.2857142857142857</v>
      </c>
      <c r="BC179">
        <v>2</v>
      </c>
      <c r="BD179" t="s">
        <v>1817</v>
      </c>
      <c r="BE179" t="s">
        <v>1818</v>
      </c>
      <c r="BF179">
        <v>0.33333333333333343</v>
      </c>
      <c r="BI179">
        <v>2</v>
      </c>
      <c r="BL179">
        <v>2</v>
      </c>
      <c r="BO179">
        <v>2</v>
      </c>
      <c r="BP179" t="s">
        <v>204</v>
      </c>
      <c r="BQ179" t="s">
        <v>204</v>
      </c>
      <c r="BR179">
        <v>1</v>
      </c>
      <c r="BU179">
        <v>2</v>
      </c>
      <c r="BV179" t="s">
        <v>47</v>
      </c>
      <c r="BW179" t="s">
        <v>84</v>
      </c>
      <c r="BX179" t="s">
        <v>84</v>
      </c>
      <c r="BY179" t="s">
        <v>85</v>
      </c>
      <c r="BZ179" t="s">
        <v>64</v>
      </c>
    </row>
    <row r="180" spans="1:78">
      <c r="A180" t="s">
        <v>1821</v>
      </c>
      <c r="C180" t="s">
        <v>33</v>
      </c>
      <c r="D180">
        <v>-1</v>
      </c>
      <c r="E180" t="s">
        <v>221</v>
      </c>
      <c r="F180" t="s">
        <v>221</v>
      </c>
      <c r="G180">
        <v>1</v>
      </c>
      <c r="H180" t="s">
        <v>51</v>
      </c>
      <c r="J180">
        <v>-2</v>
      </c>
      <c r="M180">
        <v>2</v>
      </c>
      <c r="N180" t="s">
        <v>1822</v>
      </c>
      <c r="O180" t="s">
        <v>1822</v>
      </c>
      <c r="P180">
        <v>1</v>
      </c>
      <c r="S180">
        <v>2</v>
      </c>
      <c r="U180" t="s">
        <v>1823</v>
      </c>
      <c r="V180">
        <v>-1</v>
      </c>
      <c r="X180" t="s">
        <v>1824</v>
      </c>
      <c r="Y180">
        <v>-1</v>
      </c>
      <c r="AA180" t="s">
        <v>1825</v>
      </c>
      <c r="AB180">
        <v>-1</v>
      </c>
      <c r="AE180">
        <v>2</v>
      </c>
      <c r="AF180" t="s">
        <v>1826</v>
      </c>
      <c r="AG180" t="s">
        <v>1827</v>
      </c>
      <c r="AH180">
        <v>0.2857142857142857</v>
      </c>
      <c r="AI180" t="s">
        <v>1828</v>
      </c>
      <c r="AJ180" t="s">
        <v>1828</v>
      </c>
      <c r="AK180">
        <v>1</v>
      </c>
      <c r="AL180" t="s">
        <v>1829</v>
      </c>
      <c r="AM180" t="s">
        <v>1829</v>
      </c>
      <c r="AN180">
        <v>1</v>
      </c>
      <c r="AO180" t="s">
        <v>1830</v>
      </c>
      <c r="AP180" t="s">
        <v>1830</v>
      </c>
      <c r="AQ180">
        <v>1</v>
      </c>
      <c r="AS180" t="s">
        <v>1828</v>
      </c>
      <c r="AT180">
        <v>-1</v>
      </c>
      <c r="AW180">
        <v>2</v>
      </c>
      <c r="AY180" t="s">
        <v>1829</v>
      </c>
      <c r="AZ180">
        <v>-1</v>
      </c>
      <c r="BC180">
        <v>2</v>
      </c>
      <c r="BE180" t="s">
        <v>1830</v>
      </c>
      <c r="BF180">
        <v>-1</v>
      </c>
      <c r="BI180">
        <v>2</v>
      </c>
      <c r="BL180">
        <v>2</v>
      </c>
      <c r="BO180">
        <v>2</v>
      </c>
      <c r="BQ180" t="s">
        <v>46</v>
      </c>
      <c r="BR180">
        <v>-1</v>
      </c>
      <c r="BU180">
        <v>2</v>
      </c>
      <c r="BV180" t="s">
        <v>47</v>
      </c>
      <c r="BW180" t="s">
        <v>714</v>
      </c>
      <c r="BX180" t="s">
        <v>714</v>
      </c>
      <c r="BY180" t="s">
        <v>714</v>
      </c>
      <c r="BZ180" t="s">
        <v>536</v>
      </c>
    </row>
    <row r="181" spans="1:78">
      <c r="A181" t="s">
        <v>1831</v>
      </c>
      <c r="B181" t="s">
        <v>33</v>
      </c>
      <c r="C181" t="s">
        <v>33</v>
      </c>
      <c r="D181">
        <v>1</v>
      </c>
      <c r="E181" t="s">
        <v>152</v>
      </c>
      <c r="F181" t="s">
        <v>152</v>
      </c>
      <c r="G181">
        <v>1</v>
      </c>
      <c r="J181">
        <v>2</v>
      </c>
      <c r="M181">
        <v>2</v>
      </c>
      <c r="N181" t="s">
        <v>1712</v>
      </c>
      <c r="P181">
        <v>-2</v>
      </c>
      <c r="S181">
        <v>2</v>
      </c>
      <c r="T181" t="s">
        <v>1832</v>
      </c>
      <c r="U181" t="s">
        <v>1833</v>
      </c>
      <c r="V181">
        <v>1</v>
      </c>
      <c r="W181" t="s">
        <v>1834</v>
      </c>
      <c r="X181" t="s">
        <v>1834</v>
      </c>
      <c r="Y181">
        <v>1</v>
      </c>
      <c r="Z181" t="s">
        <v>1835</v>
      </c>
      <c r="AA181" t="s">
        <v>1836</v>
      </c>
      <c r="AB181">
        <v>0.5357142857142857</v>
      </c>
      <c r="AC181" t="s">
        <v>1837</v>
      </c>
      <c r="AD181" t="s">
        <v>1838</v>
      </c>
      <c r="AE181">
        <v>0.92307692307692313</v>
      </c>
      <c r="AF181" t="s">
        <v>1839</v>
      </c>
      <c r="AG181" t="s">
        <v>1839</v>
      </c>
      <c r="AH181">
        <v>1</v>
      </c>
      <c r="AI181" t="s">
        <v>1840</v>
      </c>
      <c r="AJ181" t="s">
        <v>1840</v>
      </c>
      <c r="AK181">
        <v>1</v>
      </c>
      <c r="AL181" t="s">
        <v>1841</v>
      </c>
      <c r="AM181" t="s">
        <v>1841</v>
      </c>
      <c r="AN181">
        <v>1</v>
      </c>
      <c r="AO181" t="s">
        <v>1842</v>
      </c>
      <c r="AP181" t="s">
        <v>1842</v>
      </c>
      <c r="AQ181">
        <v>1</v>
      </c>
      <c r="AR181" t="s">
        <v>1840</v>
      </c>
      <c r="AS181" t="s">
        <v>1840</v>
      </c>
      <c r="AT181">
        <v>1</v>
      </c>
      <c r="AW181">
        <v>2</v>
      </c>
      <c r="AX181" t="s">
        <v>1841</v>
      </c>
      <c r="AY181" t="s">
        <v>1841</v>
      </c>
      <c r="AZ181">
        <v>1</v>
      </c>
      <c r="BC181">
        <v>2</v>
      </c>
      <c r="BD181" t="s">
        <v>1842</v>
      </c>
      <c r="BE181" t="s">
        <v>1842</v>
      </c>
      <c r="BF181">
        <v>1</v>
      </c>
      <c r="BI181">
        <v>2</v>
      </c>
      <c r="BL181">
        <v>2</v>
      </c>
      <c r="BO181">
        <v>2</v>
      </c>
      <c r="BP181" t="s">
        <v>46</v>
      </c>
      <c r="BQ181" t="s">
        <v>46</v>
      </c>
      <c r="BR181">
        <v>1</v>
      </c>
      <c r="BU181">
        <v>2</v>
      </c>
      <c r="BV181" t="s">
        <v>83</v>
      </c>
      <c r="BW181" t="s">
        <v>63</v>
      </c>
      <c r="BX181" t="s">
        <v>64</v>
      </c>
      <c r="BY181" t="s">
        <v>48</v>
      </c>
      <c r="BZ181" t="s">
        <v>48</v>
      </c>
    </row>
    <row r="182" spans="1:78">
      <c r="A182" t="s">
        <v>1843</v>
      </c>
      <c r="B182" t="s">
        <v>1844</v>
      </c>
      <c r="C182" t="s">
        <v>1844</v>
      </c>
      <c r="D182">
        <v>1</v>
      </c>
      <c r="E182" t="s">
        <v>100</v>
      </c>
      <c r="F182" t="s">
        <v>100</v>
      </c>
      <c r="G182">
        <v>1</v>
      </c>
      <c r="J182">
        <v>2</v>
      </c>
      <c r="M182">
        <v>2</v>
      </c>
      <c r="N182" t="s">
        <v>1845</v>
      </c>
      <c r="O182" t="s">
        <v>1845</v>
      </c>
      <c r="P182">
        <v>1</v>
      </c>
      <c r="S182">
        <v>2</v>
      </c>
      <c r="T182" t="s">
        <v>1846</v>
      </c>
      <c r="U182" t="s">
        <v>1847</v>
      </c>
      <c r="V182">
        <v>0.52380952380952384</v>
      </c>
      <c r="W182" t="s">
        <v>1848</v>
      </c>
      <c r="Y182">
        <v>-2</v>
      </c>
      <c r="Z182" t="s">
        <v>1849</v>
      </c>
      <c r="AB182">
        <v>-2</v>
      </c>
      <c r="AE182">
        <v>2</v>
      </c>
      <c r="AH182">
        <v>2</v>
      </c>
      <c r="AI182" t="s">
        <v>1850</v>
      </c>
      <c r="AJ182" t="s">
        <v>1850</v>
      </c>
      <c r="AK182">
        <v>1</v>
      </c>
      <c r="AL182" t="s">
        <v>1851</v>
      </c>
      <c r="AM182" t="s">
        <v>1851</v>
      </c>
      <c r="AN182">
        <v>1</v>
      </c>
      <c r="AO182" t="s">
        <v>1852</v>
      </c>
      <c r="AP182" t="s">
        <v>1852</v>
      </c>
      <c r="AQ182">
        <v>1</v>
      </c>
      <c r="AR182" t="s">
        <v>1850</v>
      </c>
      <c r="AS182" t="s">
        <v>1850</v>
      </c>
      <c r="AT182">
        <v>1</v>
      </c>
      <c r="AW182">
        <v>2</v>
      </c>
      <c r="AX182" t="s">
        <v>1851</v>
      </c>
      <c r="AY182" t="s">
        <v>1851</v>
      </c>
      <c r="AZ182">
        <v>1</v>
      </c>
      <c r="BC182">
        <v>2</v>
      </c>
      <c r="BD182" t="s">
        <v>1852</v>
      </c>
      <c r="BE182" t="s">
        <v>1852</v>
      </c>
      <c r="BF182">
        <v>1</v>
      </c>
      <c r="BI182">
        <v>2</v>
      </c>
      <c r="BL182">
        <v>2</v>
      </c>
      <c r="BO182">
        <v>2</v>
      </c>
      <c r="BQ182" t="s">
        <v>98</v>
      </c>
      <c r="BR182">
        <v>-1</v>
      </c>
      <c r="BU182">
        <v>2</v>
      </c>
      <c r="BV182" t="s">
        <v>47</v>
      </c>
      <c r="BW182" t="s">
        <v>86</v>
      </c>
      <c r="BX182" t="s">
        <v>86</v>
      </c>
      <c r="BY182" t="s">
        <v>63</v>
      </c>
      <c r="BZ182" t="s">
        <v>63</v>
      </c>
    </row>
    <row r="183" spans="1:78">
      <c r="A183" t="s">
        <v>1853</v>
      </c>
      <c r="B183" t="s">
        <v>1844</v>
      </c>
      <c r="C183" t="s">
        <v>1844</v>
      </c>
      <c r="D183">
        <v>1</v>
      </c>
      <c r="E183" t="s">
        <v>434</v>
      </c>
      <c r="F183" t="s">
        <v>434</v>
      </c>
      <c r="G183">
        <v>1</v>
      </c>
      <c r="J183">
        <v>2</v>
      </c>
      <c r="M183">
        <v>2</v>
      </c>
      <c r="N183" t="s">
        <v>1854</v>
      </c>
      <c r="O183" t="s">
        <v>1854</v>
      </c>
      <c r="P183">
        <v>1</v>
      </c>
      <c r="S183">
        <v>2</v>
      </c>
      <c r="T183" t="s">
        <v>1846</v>
      </c>
      <c r="U183" t="s">
        <v>1855</v>
      </c>
      <c r="V183">
        <v>1</v>
      </c>
      <c r="W183" t="s">
        <v>1848</v>
      </c>
      <c r="Y183">
        <v>-2</v>
      </c>
      <c r="Z183" t="s">
        <v>1856</v>
      </c>
      <c r="AB183">
        <v>-2</v>
      </c>
      <c r="AE183">
        <v>2</v>
      </c>
      <c r="AH183">
        <v>2</v>
      </c>
      <c r="AI183" t="s">
        <v>1857</v>
      </c>
      <c r="AJ183" t="s">
        <v>1857</v>
      </c>
      <c r="AK183">
        <v>1</v>
      </c>
      <c r="AL183" t="s">
        <v>1858</v>
      </c>
      <c r="AM183" t="s">
        <v>1858</v>
      </c>
      <c r="AN183">
        <v>1</v>
      </c>
      <c r="AO183" t="s">
        <v>1859</v>
      </c>
      <c r="AP183" t="s">
        <v>1859</v>
      </c>
      <c r="AQ183">
        <v>1</v>
      </c>
      <c r="AR183" t="s">
        <v>1857</v>
      </c>
      <c r="AS183" t="s">
        <v>1857</v>
      </c>
      <c r="AT183">
        <v>1</v>
      </c>
      <c r="AW183">
        <v>2</v>
      </c>
      <c r="AX183" t="s">
        <v>1858</v>
      </c>
      <c r="AY183" t="s">
        <v>1858</v>
      </c>
      <c r="AZ183">
        <v>1</v>
      </c>
      <c r="BC183">
        <v>2</v>
      </c>
      <c r="BD183" t="s">
        <v>1859</v>
      </c>
      <c r="BE183" t="s">
        <v>1859</v>
      </c>
      <c r="BF183">
        <v>1</v>
      </c>
      <c r="BI183">
        <v>2</v>
      </c>
      <c r="BL183">
        <v>2</v>
      </c>
      <c r="BO183">
        <v>2</v>
      </c>
      <c r="BQ183" t="s">
        <v>98</v>
      </c>
      <c r="BR183">
        <v>-1</v>
      </c>
      <c r="BS183" t="s">
        <v>1860</v>
      </c>
      <c r="BU183">
        <v>-2</v>
      </c>
      <c r="BV183" t="s">
        <v>47</v>
      </c>
      <c r="BW183" t="s">
        <v>86</v>
      </c>
      <c r="BX183" t="s">
        <v>86</v>
      </c>
      <c r="BY183" t="s">
        <v>86</v>
      </c>
      <c r="BZ183" t="s">
        <v>86</v>
      </c>
    </row>
    <row r="184" spans="1:78">
      <c r="A184" t="s">
        <v>1861</v>
      </c>
      <c r="B184" t="s">
        <v>1862</v>
      </c>
      <c r="C184" t="s">
        <v>1862</v>
      </c>
      <c r="D184">
        <v>1</v>
      </c>
      <c r="E184" t="s">
        <v>1863</v>
      </c>
      <c r="F184" t="s">
        <v>1863</v>
      </c>
      <c r="G184">
        <v>1</v>
      </c>
      <c r="H184" t="s">
        <v>1863</v>
      </c>
      <c r="J184">
        <v>-2</v>
      </c>
      <c r="M184">
        <v>2</v>
      </c>
      <c r="N184" t="s">
        <v>1864</v>
      </c>
      <c r="O184" t="s">
        <v>1864</v>
      </c>
      <c r="P184">
        <v>1</v>
      </c>
      <c r="S184">
        <v>2</v>
      </c>
      <c r="T184" t="s">
        <v>1865</v>
      </c>
      <c r="U184" t="s">
        <v>1865</v>
      </c>
      <c r="V184">
        <v>1</v>
      </c>
      <c r="W184" t="s">
        <v>1866</v>
      </c>
      <c r="X184" t="s">
        <v>1866</v>
      </c>
      <c r="Y184">
        <v>1</v>
      </c>
      <c r="Z184" t="s">
        <v>1867</v>
      </c>
      <c r="AA184" t="s">
        <v>1868</v>
      </c>
      <c r="AB184">
        <v>1</v>
      </c>
      <c r="AE184">
        <v>2</v>
      </c>
      <c r="AF184" t="s">
        <v>1869</v>
      </c>
      <c r="AG184" t="s">
        <v>1869</v>
      </c>
      <c r="AH184">
        <v>1</v>
      </c>
      <c r="AI184" t="s">
        <v>1870</v>
      </c>
      <c r="AJ184" t="s">
        <v>1870</v>
      </c>
      <c r="AK184">
        <v>1</v>
      </c>
      <c r="AL184" t="s">
        <v>1871</v>
      </c>
      <c r="AM184" t="s">
        <v>1871</v>
      </c>
      <c r="AN184">
        <v>1</v>
      </c>
      <c r="AO184" t="s">
        <v>1872</v>
      </c>
      <c r="AP184" t="s">
        <v>1872</v>
      </c>
      <c r="AQ184">
        <v>1</v>
      </c>
      <c r="AR184" t="s">
        <v>1870</v>
      </c>
      <c r="AS184" t="s">
        <v>1870</v>
      </c>
      <c r="AT184">
        <v>1</v>
      </c>
      <c r="AW184">
        <v>2</v>
      </c>
      <c r="AX184" t="s">
        <v>1871</v>
      </c>
      <c r="AY184" t="s">
        <v>1871</v>
      </c>
      <c r="AZ184">
        <v>1</v>
      </c>
      <c r="BC184">
        <v>2</v>
      </c>
      <c r="BD184" t="s">
        <v>1872</v>
      </c>
      <c r="BE184" t="s">
        <v>1872</v>
      </c>
      <c r="BF184">
        <v>1</v>
      </c>
      <c r="BI184">
        <v>2</v>
      </c>
      <c r="BL184">
        <v>2</v>
      </c>
      <c r="BO184">
        <v>2</v>
      </c>
      <c r="BQ184" t="s">
        <v>98</v>
      </c>
      <c r="BR184">
        <v>-1</v>
      </c>
      <c r="BU184">
        <v>2</v>
      </c>
      <c r="BV184" t="s">
        <v>47</v>
      </c>
      <c r="BW184" t="s">
        <v>64</v>
      </c>
      <c r="BX184" t="s">
        <v>64</v>
      </c>
      <c r="BY184" t="s">
        <v>64</v>
      </c>
      <c r="BZ184" t="s">
        <v>64</v>
      </c>
    </row>
    <row r="185" spans="1:78">
      <c r="A185" t="s">
        <v>1873</v>
      </c>
      <c r="B185" t="s">
        <v>1862</v>
      </c>
      <c r="C185" t="s">
        <v>1862</v>
      </c>
      <c r="D185">
        <v>1</v>
      </c>
      <c r="E185" t="s">
        <v>1863</v>
      </c>
      <c r="F185" t="s">
        <v>1863</v>
      </c>
      <c r="G185">
        <v>1</v>
      </c>
      <c r="H185" t="s">
        <v>1863</v>
      </c>
      <c r="J185">
        <v>-2</v>
      </c>
      <c r="M185">
        <v>2</v>
      </c>
      <c r="N185" t="s">
        <v>1874</v>
      </c>
      <c r="O185" t="s">
        <v>1874</v>
      </c>
      <c r="P185">
        <v>1</v>
      </c>
      <c r="S185">
        <v>2</v>
      </c>
      <c r="T185" t="s">
        <v>1865</v>
      </c>
      <c r="U185" t="s">
        <v>1865</v>
      </c>
      <c r="V185">
        <v>1</v>
      </c>
      <c r="W185" t="s">
        <v>1866</v>
      </c>
      <c r="X185" t="s">
        <v>1866</v>
      </c>
      <c r="Y185">
        <v>1</v>
      </c>
      <c r="Z185" t="s">
        <v>1867</v>
      </c>
      <c r="AA185" t="s">
        <v>1868</v>
      </c>
      <c r="AB185">
        <v>1</v>
      </c>
      <c r="AE185">
        <v>2</v>
      </c>
      <c r="AF185" t="s">
        <v>1869</v>
      </c>
      <c r="AG185" t="s">
        <v>1869</v>
      </c>
      <c r="AH185">
        <v>1</v>
      </c>
      <c r="AI185" t="s">
        <v>1875</v>
      </c>
      <c r="AJ185" t="s">
        <v>1875</v>
      </c>
      <c r="AK185">
        <v>1</v>
      </c>
      <c r="AL185" t="s">
        <v>1876</v>
      </c>
      <c r="AM185" t="s">
        <v>1876</v>
      </c>
      <c r="AN185">
        <v>1</v>
      </c>
      <c r="AO185" t="s">
        <v>884</v>
      </c>
      <c r="AP185" t="s">
        <v>884</v>
      </c>
      <c r="AQ185">
        <v>1</v>
      </c>
      <c r="AR185" t="s">
        <v>1875</v>
      </c>
      <c r="AS185" t="s">
        <v>1875</v>
      </c>
      <c r="AT185">
        <v>1</v>
      </c>
      <c r="AW185">
        <v>2</v>
      </c>
      <c r="AX185" t="s">
        <v>1876</v>
      </c>
      <c r="AY185" t="s">
        <v>1876</v>
      </c>
      <c r="AZ185">
        <v>1</v>
      </c>
      <c r="BC185">
        <v>2</v>
      </c>
      <c r="BD185" t="s">
        <v>884</v>
      </c>
      <c r="BE185" t="s">
        <v>884</v>
      </c>
      <c r="BF185">
        <v>1</v>
      </c>
      <c r="BI185">
        <v>2</v>
      </c>
      <c r="BL185">
        <v>2</v>
      </c>
      <c r="BO185">
        <v>2</v>
      </c>
      <c r="BQ185" t="s">
        <v>98</v>
      </c>
      <c r="BR185">
        <v>-1</v>
      </c>
      <c r="BU185">
        <v>2</v>
      </c>
      <c r="BV185" t="s">
        <v>47</v>
      </c>
      <c r="BW185" t="s">
        <v>64</v>
      </c>
      <c r="BX185" t="s">
        <v>64</v>
      </c>
      <c r="BY185" t="s">
        <v>64</v>
      </c>
      <c r="BZ185" t="s">
        <v>64</v>
      </c>
    </row>
    <row r="186" spans="1:78">
      <c r="A186" t="s">
        <v>1877</v>
      </c>
      <c r="B186" t="s">
        <v>631</v>
      </c>
      <c r="C186" t="s">
        <v>631</v>
      </c>
      <c r="D186">
        <v>1</v>
      </c>
      <c r="E186" t="s">
        <v>674</v>
      </c>
      <c r="G186">
        <v>-2</v>
      </c>
      <c r="H186" t="s">
        <v>674</v>
      </c>
      <c r="J186">
        <v>-2</v>
      </c>
      <c r="L186" t="s">
        <v>674</v>
      </c>
      <c r="M186">
        <v>-1</v>
      </c>
      <c r="P186">
        <v>2</v>
      </c>
      <c r="S186">
        <v>2</v>
      </c>
      <c r="T186" t="s">
        <v>1878</v>
      </c>
      <c r="U186" t="s">
        <v>1878</v>
      </c>
      <c r="V186">
        <v>1</v>
      </c>
      <c r="W186" t="s">
        <v>1879</v>
      </c>
      <c r="X186" t="s">
        <v>1879</v>
      </c>
      <c r="Y186">
        <v>1</v>
      </c>
      <c r="Z186" t="s">
        <v>1880</v>
      </c>
      <c r="AA186" t="s">
        <v>1880</v>
      </c>
      <c r="AB186">
        <v>1</v>
      </c>
      <c r="AE186">
        <v>2</v>
      </c>
      <c r="AF186" t="s">
        <v>1881</v>
      </c>
      <c r="AG186" t="s">
        <v>1881</v>
      </c>
      <c r="AH186">
        <v>1</v>
      </c>
      <c r="AI186" t="s">
        <v>1209</v>
      </c>
      <c r="AJ186" t="s">
        <v>1209</v>
      </c>
      <c r="AK186">
        <v>1</v>
      </c>
      <c r="AL186" t="s">
        <v>1210</v>
      </c>
      <c r="AM186" t="s">
        <v>1210</v>
      </c>
      <c r="AN186">
        <v>1</v>
      </c>
      <c r="AO186" t="s">
        <v>1211</v>
      </c>
      <c r="AP186" t="s">
        <v>1211</v>
      </c>
      <c r="AQ186">
        <v>1</v>
      </c>
      <c r="AR186" t="s">
        <v>1209</v>
      </c>
      <c r="AS186" t="s">
        <v>1209</v>
      </c>
      <c r="AT186">
        <v>1</v>
      </c>
      <c r="AW186">
        <v>2</v>
      </c>
      <c r="AX186" t="s">
        <v>1210</v>
      </c>
      <c r="AY186" t="s">
        <v>1210</v>
      </c>
      <c r="AZ186">
        <v>1</v>
      </c>
      <c r="BC186">
        <v>2</v>
      </c>
      <c r="BD186" t="s">
        <v>1211</v>
      </c>
      <c r="BE186" t="s">
        <v>1211</v>
      </c>
      <c r="BF186">
        <v>1</v>
      </c>
      <c r="BI186">
        <v>2</v>
      </c>
      <c r="BL186">
        <v>2</v>
      </c>
      <c r="BO186">
        <v>2</v>
      </c>
      <c r="BP186" t="s">
        <v>98</v>
      </c>
      <c r="BQ186" t="s">
        <v>98</v>
      </c>
      <c r="BR186">
        <v>1</v>
      </c>
      <c r="BU186">
        <v>2</v>
      </c>
      <c r="BV186" t="s">
        <v>47</v>
      </c>
      <c r="BW186" t="s">
        <v>63</v>
      </c>
      <c r="BX186" t="s">
        <v>63</v>
      </c>
      <c r="BY186" t="s">
        <v>63</v>
      </c>
      <c r="BZ186" t="s">
        <v>63</v>
      </c>
    </row>
    <row r="187" spans="1:78">
      <c r="A187" t="s">
        <v>1882</v>
      </c>
      <c r="B187" t="s">
        <v>631</v>
      </c>
      <c r="C187" t="s">
        <v>631</v>
      </c>
      <c r="D187">
        <v>1</v>
      </c>
      <c r="E187" t="s">
        <v>221</v>
      </c>
      <c r="G187">
        <v>-2</v>
      </c>
      <c r="H187" t="s">
        <v>221</v>
      </c>
      <c r="J187">
        <v>-2</v>
      </c>
      <c r="L187" t="s">
        <v>221</v>
      </c>
      <c r="M187">
        <v>-1</v>
      </c>
      <c r="P187">
        <v>2</v>
      </c>
      <c r="S187">
        <v>2</v>
      </c>
      <c r="T187" t="s">
        <v>1878</v>
      </c>
      <c r="U187" t="s">
        <v>1878</v>
      </c>
      <c r="V187">
        <v>1</v>
      </c>
      <c r="W187" t="s">
        <v>1879</v>
      </c>
      <c r="X187" t="s">
        <v>1879</v>
      </c>
      <c r="Y187">
        <v>1</v>
      </c>
      <c r="Z187" t="s">
        <v>1880</v>
      </c>
      <c r="AA187" t="s">
        <v>1880</v>
      </c>
      <c r="AB187">
        <v>1</v>
      </c>
      <c r="AE187">
        <v>2</v>
      </c>
      <c r="AF187" t="s">
        <v>1881</v>
      </c>
      <c r="AG187" t="s">
        <v>1881</v>
      </c>
      <c r="AH187">
        <v>1</v>
      </c>
      <c r="AI187" t="s">
        <v>1209</v>
      </c>
      <c r="AJ187" t="s">
        <v>1209</v>
      </c>
      <c r="AK187">
        <v>1</v>
      </c>
      <c r="AL187" t="s">
        <v>1210</v>
      </c>
      <c r="AM187" t="s">
        <v>1210</v>
      </c>
      <c r="AN187">
        <v>1</v>
      </c>
      <c r="AO187" t="s">
        <v>1211</v>
      </c>
      <c r="AP187" t="s">
        <v>1211</v>
      </c>
      <c r="AQ187">
        <v>1</v>
      </c>
      <c r="AR187" t="s">
        <v>1209</v>
      </c>
      <c r="AS187" t="s">
        <v>1209</v>
      </c>
      <c r="AT187">
        <v>1</v>
      </c>
      <c r="AW187">
        <v>2</v>
      </c>
      <c r="AX187" t="s">
        <v>1210</v>
      </c>
      <c r="AY187" t="s">
        <v>1210</v>
      </c>
      <c r="AZ187">
        <v>1</v>
      </c>
      <c r="BC187">
        <v>2</v>
      </c>
      <c r="BD187" t="s">
        <v>1211</v>
      </c>
      <c r="BE187" t="s">
        <v>1211</v>
      </c>
      <c r="BF187">
        <v>1</v>
      </c>
      <c r="BI187">
        <v>2</v>
      </c>
      <c r="BL187">
        <v>2</v>
      </c>
      <c r="BO187">
        <v>2</v>
      </c>
      <c r="BP187" t="s">
        <v>98</v>
      </c>
      <c r="BQ187" t="s">
        <v>98</v>
      </c>
      <c r="BR187">
        <v>1</v>
      </c>
      <c r="BU187">
        <v>2</v>
      </c>
      <c r="BV187" t="s">
        <v>47</v>
      </c>
      <c r="BW187" t="s">
        <v>63</v>
      </c>
      <c r="BX187" t="s">
        <v>63</v>
      </c>
      <c r="BY187" t="s">
        <v>63</v>
      </c>
      <c r="BZ187" t="s">
        <v>63</v>
      </c>
    </row>
    <row r="188" spans="1:78">
      <c r="A188" t="s">
        <v>1883</v>
      </c>
      <c r="B188" t="s">
        <v>33</v>
      </c>
      <c r="C188" t="s">
        <v>33</v>
      </c>
      <c r="D188">
        <v>1</v>
      </c>
      <c r="E188" t="s">
        <v>51</v>
      </c>
      <c r="G188">
        <v>-2</v>
      </c>
      <c r="H188" t="s">
        <v>51</v>
      </c>
      <c r="I188" t="s">
        <v>51</v>
      </c>
      <c r="J188">
        <v>1</v>
      </c>
      <c r="K188" t="s">
        <v>35</v>
      </c>
      <c r="L188" t="s">
        <v>35</v>
      </c>
      <c r="M188">
        <v>1</v>
      </c>
      <c r="N188" t="s">
        <v>1884</v>
      </c>
      <c r="O188" t="s">
        <v>1884</v>
      </c>
      <c r="P188">
        <v>1</v>
      </c>
      <c r="Q188" t="s">
        <v>1885</v>
      </c>
      <c r="R188" t="s">
        <v>1885</v>
      </c>
      <c r="S188">
        <v>1</v>
      </c>
      <c r="T188" t="s">
        <v>794</v>
      </c>
      <c r="U188" t="s">
        <v>1886</v>
      </c>
      <c r="V188">
        <v>0.36363636363636359</v>
      </c>
      <c r="W188" t="s">
        <v>796</v>
      </c>
      <c r="X188" t="s">
        <v>54</v>
      </c>
      <c r="Y188">
        <v>0.5</v>
      </c>
      <c r="Z188" t="s">
        <v>1887</v>
      </c>
      <c r="AA188" t="s">
        <v>1888</v>
      </c>
      <c r="AB188">
        <v>0.28000000000000003</v>
      </c>
      <c r="AE188">
        <v>2</v>
      </c>
      <c r="AG188" t="s">
        <v>1889</v>
      </c>
      <c r="AH188">
        <v>-1</v>
      </c>
      <c r="AI188" t="s">
        <v>1890</v>
      </c>
      <c r="AJ188" t="s">
        <v>1890</v>
      </c>
      <c r="AK188">
        <v>1</v>
      </c>
      <c r="AL188" t="s">
        <v>802</v>
      </c>
      <c r="AM188" t="s">
        <v>802</v>
      </c>
      <c r="AN188">
        <v>1</v>
      </c>
      <c r="AO188" t="s">
        <v>1891</v>
      </c>
      <c r="AP188" t="s">
        <v>1891</v>
      </c>
      <c r="AQ188">
        <v>1</v>
      </c>
      <c r="AR188" t="s">
        <v>1890</v>
      </c>
      <c r="AS188" t="s">
        <v>1890</v>
      </c>
      <c r="AT188">
        <v>1</v>
      </c>
      <c r="AW188">
        <v>2</v>
      </c>
      <c r="AX188" t="s">
        <v>802</v>
      </c>
      <c r="AY188" t="s">
        <v>802</v>
      </c>
      <c r="AZ188">
        <v>1</v>
      </c>
      <c r="BC188">
        <v>2</v>
      </c>
      <c r="BD188" t="s">
        <v>1891</v>
      </c>
      <c r="BE188" t="s">
        <v>1891</v>
      </c>
      <c r="BF188">
        <v>1</v>
      </c>
      <c r="BI188">
        <v>2</v>
      </c>
      <c r="BL188">
        <v>2</v>
      </c>
      <c r="BO188">
        <v>2</v>
      </c>
      <c r="BQ188" t="s">
        <v>46</v>
      </c>
      <c r="BR188">
        <v>-1</v>
      </c>
      <c r="BS188" t="s">
        <v>1892</v>
      </c>
      <c r="BT188" t="s">
        <v>1892</v>
      </c>
      <c r="BU188">
        <v>1</v>
      </c>
      <c r="BV188" t="s">
        <v>47</v>
      </c>
      <c r="BW188" t="s">
        <v>109</v>
      </c>
      <c r="BX188" t="s">
        <v>109</v>
      </c>
      <c r="BY188" t="s">
        <v>85</v>
      </c>
      <c r="BZ188" t="s">
        <v>63</v>
      </c>
    </row>
    <row r="189" spans="1:78">
      <c r="A189" t="s">
        <v>1893</v>
      </c>
      <c r="B189" t="s">
        <v>50</v>
      </c>
      <c r="C189" t="s">
        <v>50</v>
      </c>
      <c r="D189">
        <v>1</v>
      </c>
      <c r="E189" t="s">
        <v>280</v>
      </c>
      <c r="F189" t="s">
        <v>221</v>
      </c>
      <c r="G189">
        <v>0.66666666666666674</v>
      </c>
      <c r="H189" t="s">
        <v>280</v>
      </c>
      <c r="J189">
        <v>-2</v>
      </c>
      <c r="K189" t="s">
        <v>35</v>
      </c>
      <c r="L189" t="s">
        <v>35</v>
      </c>
      <c r="M189">
        <v>1</v>
      </c>
      <c r="N189" t="s">
        <v>1894</v>
      </c>
      <c r="O189" t="s">
        <v>1894</v>
      </c>
      <c r="P189">
        <v>1</v>
      </c>
      <c r="S189">
        <v>2</v>
      </c>
      <c r="T189" t="s">
        <v>1895</v>
      </c>
      <c r="U189" t="s">
        <v>1895</v>
      </c>
      <c r="V189">
        <v>1</v>
      </c>
      <c r="W189" t="s">
        <v>1896</v>
      </c>
      <c r="X189" t="s">
        <v>1896</v>
      </c>
      <c r="Y189">
        <v>1</v>
      </c>
      <c r="Z189" t="s">
        <v>1897</v>
      </c>
      <c r="AA189" t="s">
        <v>1898</v>
      </c>
      <c r="AB189">
        <v>1</v>
      </c>
      <c r="AC189" t="s">
        <v>1899</v>
      </c>
      <c r="AD189" t="s">
        <v>1899</v>
      </c>
      <c r="AE189">
        <v>1</v>
      </c>
      <c r="AF189" t="s">
        <v>1900</v>
      </c>
      <c r="AG189" t="s">
        <v>1900</v>
      </c>
      <c r="AH189">
        <v>1</v>
      </c>
      <c r="AI189" t="s">
        <v>1901</v>
      </c>
      <c r="AJ189" t="s">
        <v>1901</v>
      </c>
      <c r="AK189">
        <v>1</v>
      </c>
      <c r="AL189" t="s">
        <v>1902</v>
      </c>
      <c r="AM189" t="s">
        <v>1902</v>
      </c>
      <c r="AN189">
        <v>1</v>
      </c>
      <c r="AO189" t="s">
        <v>1903</v>
      </c>
      <c r="AP189" t="s">
        <v>1903</v>
      </c>
      <c r="AQ189">
        <v>1</v>
      </c>
      <c r="AR189" t="s">
        <v>1901</v>
      </c>
      <c r="AS189" t="s">
        <v>1901</v>
      </c>
      <c r="AT189">
        <v>1</v>
      </c>
      <c r="AW189">
        <v>2</v>
      </c>
      <c r="AX189" t="s">
        <v>1902</v>
      </c>
      <c r="AY189" t="s">
        <v>1902</v>
      </c>
      <c r="AZ189">
        <v>1</v>
      </c>
      <c r="BC189">
        <v>2</v>
      </c>
      <c r="BD189" t="s">
        <v>1903</v>
      </c>
      <c r="BE189" t="s">
        <v>1903</v>
      </c>
      <c r="BF189">
        <v>1</v>
      </c>
      <c r="BI189">
        <v>2</v>
      </c>
      <c r="BL189">
        <v>2</v>
      </c>
      <c r="BO189">
        <v>2</v>
      </c>
      <c r="BP189" t="s">
        <v>46</v>
      </c>
      <c r="BQ189" t="s">
        <v>46</v>
      </c>
      <c r="BR189">
        <v>1</v>
      </c>
      <c r="BU189">
        <v>2</v>
      </c>
      <c r="BV189" t="s">
        <v>83</v>
      </c>
      <c r="BW189" t="s">
        <v>64</v>
      </c>
      <c r="BX189" t="s">
        <v>64</v>
      </c>
      <c r="BY189" t="s">
        <v>48</v>
      </c>
      <c r="BZ189" t="s">
        <v>48</v>
      </c>
    </row>
    <row r="190" spans="1:78">
      <c r="A190" t="s">
        <v>1904</v>
      </c>
      <c r="B190" t="s">
        <v>33</v>
      </c>
      <c r="C190" t="s">
        <v>33</v>
      </c>
      <c r="D190">
        <v>1</v>
      </c>
      <c r="E190" t="s">
        <v>34</v>
      </c>
      <c r="G190">
        <v>-2</v>
      </c>
      <c r="H190" t="s">
        <v>34</v>
      </c>
      <c r="I190" t="s">
        <v>34</v>
      </c>
      <c r="J190">
        <v>1</v>
      </c>
      <c r="M190">
        <v>2</v>
      </c>
      <c r="N190" t="s">
        <v>1905</v>
      </c>
      <c r="O190" t="s">
        <v>1906</v>
      </c>
      <c r="P190">
        <v>0.77777777777777779</v>
      </c>
      <c r="Q190" t="s">
        <v>1907</v>
      </c>
      <c r="R190" t="s">
        <v>1907</v>
      </c>
      <c r="S190">
        <v>1</v>
      </c>
      <c r="T190" t="s">
        <v>1776</v>
      </c>
      <c r="U190" t="s">
        <v>1776</v>
      </c>
      <c r="V190">
        <v>1</v>
      </c>
      <c r="W190" t="s">
        <v>1777</v>
      </c>
      <c r="X190" t="s">
        <v>1777</v>
      </c>
      <c r="Y190">
        <v>1</v>
      </c>
      <c r="Z190" t="s">
        <v>1778</v>
      </c>
      <c r="AA190" t="s">
        <v>1779</v>
      </c>
      <c r="AB190">
        <v>1</v>
      </c>
      <c r="AE190">
        <v>2</v>
      </c>
      <c r="AF190" t="s">
        <v>1780</v>
      </c>
      <c r="AG190" t="s">
        <v>1780</v>
      </c>
      <c r="AH190">
        <v>1</v>
      </c>
      <c r="AI190" t="s">
        <v>776</v>
      </c>
      <c r="AJ190" t="s">
        <v>776</v>
      </c>
      <c r="AK190">
        <v>1</v>
      </c>
      <c r="AL190" t="s">
        <v>338</v>
      </c>
      <c r="AM190" t="s">
        <v>338</v>
      </c>
      <c r="AN190">
        <v>1</v>
      </c>
      <c r="AO190" t="s">
        <v>777</v>
      </c>
      <c r="AP190" t="s">
        <v>777</v>
      </c>
      <c r="AQ190">
        <v>1</v>
      </c>
      <c r="AR190" t="s">
        <v>776</v>
      </c>
      <c r="AS190" t="s">
        <v>776</v>
      </c>
      <c r="AT190">
        <v>1</v>
      </c>
      <c r="AW190">
        <v>2</v>
      </c>
      <c r="AX190" t="s">
        <v>338</v>
      </c>
      <c r="AY190" t="s">
        <v>338</v>
      </c>
      <c r="AZ190">
        <v>1</v>
      </c>
      <c r="BC190">
        <v>2</v>
      </c>
      <c r="BD190" t="s">
        <v>777</v>
      </c>
      <c r="BE190" t="s">
        <v>777</v>
      </c>
      <c r="BF190">
        <v>1</v>
      </c>
      <c r="BI190">
        <v>2</v>
      </c>
      <c r="BL190">
        <v>2</v>
      </c>
      <c r="BO190">
        <v>2</v>
      </c>
      <c r="BP190" t="s">
        <v>46</v>
      </c>
      <c r="BQ190" t="s">
        <v>46</v>
      </c>
      <c r="BR190">
        <v>1</v>
      </c>
      <c r="BT190" t="s">
        <v>1781</v>
      </c>
      <c r="BU190">
        <v>-1</v>
      </c>
      <c r="BV190" t="s">
        <v>47</v>
      </c>
      <c r="BW190" t="s">
        <v>63</v>
      </c>
      <c r="BX190" t="s">
        <v>64</v>
      </c>
      <c r="BY190" t="s">
        <v>64</v>
      </c>
      <c r="BZ190" t="s">
        <v>64</v>
      </c>
    </row>
    <row r="191" spans="1:78">
      <c r="A191" t="s">
        <v>1908</v>
      </c>
      <c r="B191" t="s">
        <v>33</v>
      </c>
      <c r="C191" t="s">
        <v>33</v>
      </c>
      <c r="D191">
        <v>1</v>
      </c>
      <c r="E191" t="s">
        <v>478</v>
      </c>
      <c r="F191" t="s">
        <v>478</v>
      </c>
      <c r="G191">
        <v>1</v>
      </c>
      <c r="H191" t="s">
        <v>478</v>
      </c>
      <c r="J191">
        <v>-2</v>
      </c>
      <c r="K191" t="s">
        <v>35</v>
      </c>
      <c r="M191">
        <v>-2</v>
      </c>
      <c r="N191" t="s">
        <v>1909</v>
      </c>
      <c r="O191" t="s">
        <v>1909</v>
      </c>
      <c r="P191">
        <v>1</v>
      </c>
      <c r="Q191" t="s">
        <v>480</v>
      </c>
      <c r="R191" t="s">
        <v>1910</v>
      </c>
      <c r="S191">
        <v>0.53488372093023262</v>
      </c>
      <c r="T191" t="s">
        <v>482</v>
      </c>
      <c r="U191" t="s">
        <v>482</v>
      </c>
      <c r="V191">
        <v>1</v>
      </c>
      <c r="W191" t="s">
        <v>483</v>
      </c>
      <c r="X191" t="s">
        <v>483</v>
      </c>
      <c r="Y191">
        <v>1</v>
      </c>
      <c r="Z191" t="s">
        <v>484</v>
      </c>
      <c r="AA191" t="s">
        <v>485</v>
      </c>
      <c r="AB191">
        <v>1</v>
      </c>
      <c r="AE191">
        <v>2</v>
      </c>
      <c r="AF191" t="s">
        <v>486</v>
      </c>
      <c r="AG191" t="s">
        <v>486</v>
      </c>
      <c r="AH191">
        <v>1</v>
      </c>
      <c r="AI191" t="s">
        <v>1911</v>
      </c>
      <c r="AJ191" t="s">
        <v>1911</v>
      </c>
      <c r="AK191">
        <v>1</v>
      </c>
      <c r="AL191" t="s">
        <v>1912</v>
      </c>
      <c r="AM191" t="s">
        <v>1912</v>
      </c>
      <c r="AN191">
        <v>1</v>
      </c>
      <c r="AO191" t="s">
        <v>1913</v>
      </c>
      <c r="AP191" t="s">
        <v>1913</v>
      </c>
      <c r="AQ191">
        <v>1</v>
      </c>
      <c r="AR191" t="s">
        <v>1911</v>
      </c>
      <c r="AS191" t="s">
        <v>1911</v>
      </c>
      <c r="AT191">
        <v>1</v>
      </c>
      <c r="AW191">
        <v>2</v>
      </c>
      <c r="AX191" t="s">
        <v>1912</v>
      </c>
      <c r="AY191" t="s">
        <v>1912</v>
      </c>
      <c r="AZ191">
        <v>1</v>
      </c>
      <c r="BC191">
        <v>2</v>
      </c>
      <c r="BD191" t="s">
        <v>1913</v>
      </c>
      <c r="BE191" t="s">
        <v>1913</v>
      </c>
      <c r="BF191">
        <v>1</v>
      </c>
      <c r="BI191">
        <v>2</v>
      </c>
      <c r="BL191">
        <v>2</v>
      </c>
      <c r="BO191">
        <v>2</v>
      </c>
      <c r="BP191" t="s">
        <v>46</v>
      </c>
      <c r="BQ191" t="s">
        <v>46</v>
      </c>
      <c r="BR191">
        <v>1</v>
      </c>
      <c r="BU191">
        <v>2</v>
      </c>
      <c r="BV191" t="s">
        <v>47</v>
      </c>
      <c r="BW191" t="s">
        <v>63</v>
      </c>
      <c r="BX191" t="s">
        <v>63</v>
      </c>
      <c r="BY191" t="s">
        <v>64</v>
      </c>
      <c r="BZ191" t="s">
        <v>64</v>
      </c>
    </row>
    <row r="192" spans="1:78">
      <c r="A192" t="s">
        <v>1914</v>
      </c>
      <c r="B192" t="s">
        <v>33</v>
      </c>
      <c r="C192" t="s">
        <v>33</v>
      </c>
      <c r="D192">
        <v>1</v>
      </c>
      <c r="E192" t="s">
        <v>615</v>
      </c>
      <c r="G192">
        <v>-2</v>
      </c>
      <c r="H192" t="s">
        <v>615</v>
      </c>
      <c r="I192" t="s">
        <v>615</v>
      </c>
      <c r="J192">
        <v>1</v>
      </c>
      <c r="K192" t="s">
        <v>35</v>
      </c>
      <c r="M192">
        <v>-2</v>
      </c>
      <c r="N192" t="s">
        <v>1915</v>
      </c>
      <c r="O192" t="s">
        <v>1915</v>
      </c>
      <c r="P192">
        <v>1</v>
      </c>
      <c r="S192">
        <v>2</v>
      </c>
      <c r="T192" t="s">
        <v>1916</v>
      </c>
      <c r="U192" t="s">
        <v>1916</v>
      </c>
      <c r="V192">
        <v>1</v>
      </c>
      <c r="W192" t="s">
        <v>1917</v>
      </c>
      <c r="X192" t="s">
        <v>1917</v>
      </c>
      <c r="Y192">
        <v>1</v>
      </c>
      <c r="Z192" t="s">
        <v>1918</v>
      </c>
      <c r="AA192" t="s">
        <v>1919</v>
      </c>
      <c r="AB192">
        <v>1</v>
      </c>
      <c r="AE192">
        <v>2</v>
      </c>
      <c r="AF192" t="s">
        <v>1920</v>
      </c>
      <c r="AG192" t="s">
        <v>1920</v>
      </c>
      <c r="AH192">
        <v>1</v>
      </c>
      <c r="AI192" t="s">
        <v>1921</v>
      </c>
      <c r="AJ192" t="s">
        <v>1921</v>
      </c>
      <c r="AK192">
        <v>1</v>
      </c>
      <c r="AL192" t="s">
        <v>1922</v>
      </c>
      <c r="AM192" t="s">
        <v>1922</v>
      </c>
      <c r="AN192">
        <v>1</v>
      </c>
      <c r="AO192" t="s">
        <v>1923</v>
      </c>
      <c r="AP192" t="s">
        <v>1923</v>
      </c>
      <c r="AQ192">
        <v>1</v>
      </c>
      <c r="AR192" t="s">
        <v>1921</v>
      </c>
      <c r="AT192">
        <v>-2</v>
      </c>
      <c r="AW192">
        <v>2</v>
      </c>
      <c r="AX192" t="s">
        <v>1922</v>
      </c>
      <c r="AY192" t="s">
        <v>1922</v>
      </c>
      <c r="AZ192">
        <v>1</v>
      </c>
      <c r="BC192">
        <v>2</v>
      </c>
      <c r="BD192" t="s">
        <v>1923</v>
      </c>
      <c r="BE192" t="s">
        <v>1923</v>
      </c>
      <c r="BF192">
        <v>1</v>
      </c>
      <c r="BI192">
        <v>2</v>
      </c>
      <c r="BL192">
        <v>2</v>
      </c>
      <c r="BO192">
        <v>2</v>
      </c>
      <c r="BP192" t="s">
        <v>46</v>
      </c>
      <c r="BQ192" t="s">
        <v>46</v>
      </c>
      <c r="BR192">
        <v>1</v>
      </c>
      <c r="BT192" t="s">
        <v>1924</v>
      </c>
      <c r="BU192">
        <v>-1</v>
      </c>
      <c r="BV192" t="s">
        <v>47</v>
      </c>
      <c r="BW192" t="s">
        <v>86</v>
      </c>
      <c r="BX192" t="s">
        <v>86</v>
      </c>
      <c r="BY192" t="s">
        <v>86</v>
      </c>
      <c r="BZ192" t="s">
        <v>86</v>
      </c>
    </row>
    <row r="193" spans="1:78">
      <c r="A193" t="s">
        <v>1925</v>
      </c>
      <c r="B193" t="s">
        <v>33</v>
      </c>
      <c r="C193" t="s">
        <v>33</v>
      </c>
      <c r="D193">
        <v>1</v>
      </c>
      <c r="E193" t="s">
        <v>51</v>
      </c>
      <c r="G193">
        <v>-2</v>
      </c>
      <c r="H193" t="s">
        <v>51</v>
      </c>
      <c r="I193" t="s">
        <v>51</v>
      </c>
      <c r="J193">
        <v>1</v>
      </c>
      <c r="K193" t="s">
        <v>35</v>
      </c>
      <c r="M193">
        <v>-2</v>
      </c>
      <c r="N193" t="s">
        <v>1926</v>
      </c>
      <c r="O193" t="s">
        <v>1926</v>
      </c>
      <c r="P193">
        <v>1</v>
      </c>
      <c r="S193">
        <v>2</v>
      </c>
      <c r="T193" t="s">
        <v>1927</v>
      </c>
      <c r="U193" t="s">
        <v>1928</v>
      </c>
      <c r="V193">
        <v>0.91666666666666663</v>
      </c>
      <c r="W193" t="s">
        <v>1929</v>
      </c>
      <c r="X193" t="s">
        <v>1929</v>
      </c>
      <c r="Y193">
        <v>1</v>
      </c>
      <c r="Z193" t="s">
        <v>1930</v>
      </c>
      <c r="AA193" t="s">
        <v>1931</v>
      </c>
      <c r="AB193">
        <v>1</v>
      </c>
      <c r="AE193">
        <v>2</v>
      </c>
      <c r="AF193" t="s">
        <v>1932</v>
      </c>
      <c r="AG193" t="s">
        <v>1932</v>
      </c>
      <c r="AH193">
        <v>1</v>
      </c>
      <c r="AI193" t="s">
        <v>1933</v>
      </c>
      <c r="AJ193" t="s">
        <v>1933</v>
      </c>
      <c r="AK193">
        <v>1</v>
      </c>
      <c r="AL193" t="s">
        <v>1934</v>
      </c>
      <c r="AM193" t="s">
        <v>1934</v>
      </c>
      <c r="AN193">
        <v>1</v>
      </c>
      <c r="AO193" t="s">
        <v>1935</v>
      </c>
      <c r="AP193" t="s">
        <v>1935</v>
      </c>
      <c r="AQ193">
        <v>1</v>
      </c>
      <c r="AR193" t="s">
        <v>1933</v>
      </c>
      <c r="AS193" t="s">
        <v>1933</v>
      </c>
      <c r="AT193">
        <v>1</v>
      </c>
      <c r="AW193">
        <v>2</v>
      </c>
      <c r="AX193" t="s">
        <v>1934</v>
      </c>
      <c r="AY193" t="s">
        <v>1934</v>
      </c>
      <c r="AZ193">
        <v>1</v>
      </c>
      <c r="BC193">
        <v>2</v>
      </c>
      <c r="BD193" t="s">
        <v>1935</v>
      </c>
      <c r="BE193" t="s">
        <v>1935</v>
      </c>
      <c r="BF193">
        <v>1</v>
      </c>
      <c r="BI193">
        <v>2</v>
      </c>
      <c r="BL193">
        <v>2</v>
      </c>
      <c r="BO193">
        <v>2</v>
      </c>
      <c r="BP193" t="s">
        <v>46</v>
      </c>
      <c r="BQ193" t="s">
        <v>46</v>
      </c>
      <c r="BR193">
        <v>1</v>
      </c>
      <c r="BT193" t="s">
        <v>1936</v>
      </c>
      <c r="BU193">
        <v>-1</v>
      </c>
      <c r="BV193" t="s">
        <v>47</v>
      </c>
      <c r="BW193" t="s">
        <v>86</v>
      </c>
      <c r="BX193" t="s">
        <v>63</v>
      </c>
      <c r="BY193" t="s">
        <v>63</v>
      </c>
      <c r="BZ193" t="s">
        <v>63</v>
      </c>
    </row>
    <row r="194" spans="1:78">
      <c r="A194" t="s">
        <v>1937</v>
      </c>
      <c r="B194" t="s">
        <v>33</v>
      </c>
      <c r="C194" t="s">
        <v>33</v>
      </c>
      <c r="D194">
        <v>1</v>
      </c>
      <c r="E194" t="s">
        <v>51</v>
      </c>
      <c r="G194">
        <v>-2</v>
      </c>
      <c r="H194" t="s">
        <v>51</v>
      </c>
      <c r="I194" t="s">
        <v>51</v>
      </c>
      <c r="J194">
        <v>1</v>
      </c>
      <c r="K194" t="s">
        <v>35</v>
      </c>
      <c r="M194">
        <v>-2</v>
      </c>
      <c r="N194" t="s">
        <v>1938</v>
      </c>
      <c r="O194" t="s">
        <v>1938</v>
      </c>
      <c r="P194">
        <v>1</v>
      </c>
      <c r="S194">
        <v>2</v>
      </c>
      <c r="T194" t="s">
        <v>1927</v>
      </c>
      <c r="U194" t="s">
        <v>1928</v>
      </c>
      <c r="V194">
        <v>0.91666666666666663</v>
      </c>
      <c r="W194" t="s">
        <v>1929</v>
      </c>
      <c r="X194" t="s">
        <v>1929</v>
      </c>
      <c r="Y194">
        <v>1</v>
      </c>
      <c r="Z194" t="s">
        <v>1930</v>
      </c>
      <c r="AA194" t="s">
        <v>1931</v>
      </c>
      <c r="AB194">
        <v>1</v>
      </c>
      <c r="AE194">
        <v>2</v>
      </c>
      <c r="AF194" t="s">
        <v>1932</v>
      </c>
      <c r="AG194" t="s">
        <v>1932</v>
      </c>
      <c r="AH194">
        <v>1</v>
      </c>
      <c r="AI194" t="s">
        <v>854</v>
      </c>
      <c r="AJ194" t="s">
        <v>854</v>
      </c>
      <c r="AK194">
        <v>1</v>
      </c>
      <c r="AL194" t="s">
        <v>855</v>
      </c>
      <c r="AM194" t="s">
        <v>855</v>
      </c>
      <c r="AN194">
        <v>1</v>
      </c>
      <c r="AO194" t="s">
        <v>856</v>
      </c>
      <c r="AP194" t="s">
        <v>856</v>
      </c>
      <c r="AQ194">
        <v>1</v>
      </c>
      <c r="AR194" t="s">
        <v>854</v>
      </c>
      <c r="AS194" t="s">
        <v>854</v>
      </c>
      <c r="AT194">
        <v>1</v>
      </c>
      <c r="AW194">
        <v>2</v>
      </c>
      <c r="AX194" t="s">
        <v>855</v>
      </c>
      <c r="AY194" t="s">
        <v>855</v>
      </c>
      <c r="AZ194">
        <v>1</v>
      </c>
      <c r="BC194">
        <v>2</v>
      </c>
      <c r="BD194" t="s">
        <v>856</v>
      </c>
      <c r="BE194" t="s">
        <v>856</v>
      </c>
      <c r="BF194">
        <v>1</v>
      </c>
      <c r="BI194">
        <v>2</v>
      </c>
      <c r="BL194">
        <v>2</v>
      </c>
      <c r="BO194">
        <v>2</v>
      </c>
      <c r="BP194" t="s">
        <v>46</v>
      </c>
      <c r="BQ194" t="s">
        <v>46</v>
      </c>
      <c r="BR194">
        <v>1</v>
      </c>
      <c r="BT194" t="s">
        <v>1939</v>
      </c>
      <c r="BU194">
        <v>-1</v>
      </c>
      <c r="BV194" t="s">
        <v>47</v>
      </c>
      <c r="BW194" t="s">
        <v>86</v>
      </c>
      <c r="BX194" t="s">
        <v>63</v>
      </c>
      <c r="BY194" t="s">
        <v>63</v>
      </c>
      <c r="BZ194" t="s">
        <v>63</v>
      </c>
    </row>
    <row r="195" spans="1:78">
      <c r="A195" t="s">
        <v>1940</v>
      </c>
      <c r="B195" t="s">
        <v>33</v>
      </c>
      <c r="C195" t="s">
        <v>33</v>
      </c>
      <c r="D195">
        <v>1</v>
      </c>
      <c r="E195" t="s">
        <v>221</v>
      </c>
      <c r="G195">
        <v>-2</v>
      </c>
      <c r="H195" t="s">
        <v>221</v>
      </c>
      <c r="I195" t="s">
        <v>221</v>
      </c>
      <c r="J195">
        <v>1</v>
      </c>
      <c r="K195" t="s">
        <v>35</v>
      </c>
      <c r="L195" t="s">
        <v>35</v>
      </c>
      <c r="M195">
        <v>1</v>
      </c>
      <c r="N195" t="s">
        <v>1941</v>
      </c>
      <c r="O195" t="s">
        <v>1941</v>
      </c>
      <c r="P195">
        <v>1</v>
      </c>
      <c r="R195" t="s">
        <v>1942</v>
      </c>
      <c r="S195">
        <v>-1</v>
      </c>
      <c r="T195" t="s">
        <v>1943</v>
      </c>
      <c r="U195" t="s">
        <v>1943</v>
      </c>
      <c r="V195">
        <v>1</v>
      </c>
      <c r="W195" t="s">
        <v>1944</v>
      </c>
      <c r="X195" t="s">
        <v>1944</v>
      </c>
      <c r="Y195">
        <v>1</v>
      </c>
      <c r="Z195" t="s">
        <v>1945</v>
      </c>
      <c r="AA195" t="s">
        <v>1946</v>
      </c>
      <c r="AB195">
        <v>1</v>
      </c>
      <c r="AE195">
        <v>2</v>
      </c>
      <c r="AF195" t="s">
        <v>1947</v>
      </c>
      <c r="AG195" t="s">
        <v>1947</v>
      </c>
      <c r="AH195">
        <v>1</v>
      </c>
      <c r="AI195" t="s">
        <v>1948</v>
      </c>
      <c r="AJ195" t="s">
        <v>1948</v>
      </c>
      <c r="AK195">
        <v>1</v>
      </c>
      <c r="AL195" t="s">
        <v>1949</v>
      </c>
      <c r="AM195" t="s">
        <v>1949</v>
      </c>
      <c r="AN195">
        <v>1</v>
      </c>
      <c r="AO195" t="s">
        <v>428</v>
      </c>
      <c r="AP195" t="s">
        <v>428</v>
      </c>
      <c r="AQ195">
        <v>1</v>
      </c>
      <c r="AR195" t="s">
        <v>1948</v>
      </c>
      <c r="AT195">
        <v>-2</v>
      </c>
      <c r="AW195">
        <v>2</v>
      </c>
      <c r="AX195" t="s">
        <v>1949</v>
      </c>
      <c r="AY195" t="s">
        <v>1949</v>
      </c>
      <c r="AZ195">
        <v>1</v>
      </c>
      <c r="BC195">
        <v>2</v>
      </c>
      <c r="BD195" t="s">
        <v>428</v>
      </c>
      <c r="BE195" t="s">
        <v>428</v>
      </c>
      <c r="BF195">
        <v>1</v>
      </c>
      <c r="BI195">
        <v>2</v>
      </c>
      <c r="BL195">
        <v>2</v>
      </c>
      <c r="BO195">
        <v>2</v>
      </c>
      <c r="BP195" t="s">
        <v>46</v>
      </c>
      <c r="BQ195" t="s">
        <v>46</v>
      </c>
      <c r="BR195">
        <v>1</v>
      </c>
      <c r="BT195" t="s">
        <v>1950</v>
      </c>
      <c r="BU195">
        <v>-1</v>
      </c>
      <c r="BV195" t="s">
        <v>47</v>
      </c>
      <c r="BW195" t="s">
        <v>86</v>
      </c>
      <c r="BX195" t="s">
        <v>86</v>
      </c>
      <c r="BY195" t="s">
        <v>86</v>
      </c>
      <c r="BZ195" t="s">
        <v>86</v>
      </c>
    </row>
    <row r="196" spans="1:78">
      <c r="A196" t="s">
        <v>1951</v>
      </c>
      <c r="B196" t="s">
        <v>33</v>
      </c>
      <c r="C196" t="s">
        <v>33</v>
      </c>
      <c r="D196">
        <v>1</v>
      </c>
      <c r="E196" t="s">
        <v>221</v>
      </c>
      <c r="G196">
        <v>-2</v>
      </c>
      <c r="H196" t="s">
        <v>221</v>
      </c>
      <c r="I196" t="s">
        <v>221</v>
      </c>
      <c r="J196">
        <v>1</v>
      </c>
      <c r="K196" t="s">
        <v>35</v>
      </c>
      <c r="L196" t="s">
        <v>35</v>
      </c>
      <c r="M196">
        <v>1</v>
      </c>
      <c r="N196" t="s">
        <v>1952</v>
      </c>
      <c r="O196" t="s">
        <v>1953</v>
      </c>
      <c r="P196">
        <v>0.82352941176470584</v>
      </c>
      <c r="S196">
        <v>2</v>
      </c>
      <c r="T196" t="s">
        <v>1776</v>
      </c>
      <c r="U196" t="s">
        <v>1776</v>
      </c>
      <c r="V196">
        <v>1</v>
      </c>
      <c r="W196" t="s">
        <v>1777</v>
      </c>
      <c r="X196" t="s">
        <v>1777</v>
      </c>
      <c r="Y196">
        <v>1</v>
      </c>
      <c r="Z196" t="s">
        <v>1778</v>
      </c>
      <c r="AA196" t="s">
        <v>1779</v>
      </c>
      <c r="AB196">
        <v>1</v>
      </c>
      <c r="AE196">
        <v>2</v>
      </c>
      <c r="AF196" t="s">
        <v>1780</v>
      </c>
      <c r="AG196" t="s">
        <v>1780</v>
      </c>
      <c r="AH196">
        <v>1</v>
      </c>
      <c r="AI196" t="s">
        <v>1954</v>
      </c>
      <c r="AJ196" t="s">
        <v>1954</v>
      </c>
      <c r="AK196">
        <v>1</v>
      </c>
      <c r="AL196" t="s">
        <v>766</v>
      </c>
      <c r="AM196" t="s">
        <v>766</v>
      </c>
      <c r="AN196">
        <v>1</v>
      </c>
      <c r="AO196" t="s">
        <v>1210</v>
      </c>
      <c r="AP196" t="s">
        <v>1210</v>
      </c>
      <c r="AQ196">
        <v>1</v>
      </c>
      <c r="AR196" t="s">
        <v>1954</v>
      </c>
      <c r="AS196" t="s">
        <v>1954</v>
      </c>
      <c r="AT196">
        <v>1</v>
      </c>
      <c r="AW196">
        <v>2</v>
      </c>
      <c r="AX196" t="s">
        <v>766</v>
      </c>
      <c r="AY196" t="s">
        <v>766</v>
      </c>
      <c r="AZ196">
        <v>1</v>
      </c>
      <c r="BC196">
        <v>2</v>
      </c>
      <c r="BD196" t="s">
        <v>1210</v>
      </c>
      <c r="BE196" t="s">
        <v>1210</v>
      </c>
      <c r="BF196">
        <v>1</v>
      </c>
      <c r="BI196">
        <v>2</v>
      </c>
      <c r="BL196">
        <v>2</v>
      </c>
      <c r="BO196">
        <v>2</v>
      </c>
      <c r="BP196" t="s">
        <v>46</v>
      </c>
      <c r="BQ196" t="s">
        <v>46</v>
      </c>
      <c r="BR196">
        <v>1</v>
      </c>
      <c r="BT196" t="s">
        <v>1781</v>
      </c>
      <c r="BU196">
        <v>-1</v>
      </c>
      <c r="BV196" t="s">
        <v>47</v>
      </c>
      <c r="BW196" t="s">
        <v>63</v>
      </c>
      <c r="BX196" t="s">
        <v>64</v>
      </c>
      <c r="BY196" t="s">
        <v>64</v>
      </c>
      <c r="BZ196" t="s">
        <v>64</v>
      </c>
    </row>
    <row r="197" spans="1:78">
      <c r="A197" t="s">
        <v>1955</v>
      </c>
      <c r="B197" t="s">
        <v>33</v>
      </c>
      <c r="C197" t="s">
        <v>33</v>
      </c>
      <c r="D197">
        <v>1</v>
      </c>
      <c r="E197" t="s">
        <v>51</v>
      </c>
      <c r="G197">
        <v>-2</v>
      </c>
      <c r="H197" t="s">
        <v>51</v>
      </c>
      <c r="I197" t="s">
        <v>51</v>
      </c>
      <c r="J197">
        <v>1</v>
      </c>
      <c r="K197" t="s">
        <v>35</v>
      </c>
      <c r="L197" t="s">
        <v>35</v>
      </c>
      <c r="M197">
        <v>1</v>
      </c>
      <c r="N197" t="s">
        <v>1956</v>
      </c>
      <c r="O197" t="s">
        <v>1956</v>
      </c>
      <c r="P197">
        <v>1</v>
      </c>
      <c r="Q197" t="s">
        <v>1957</v>
      </c>
      <c r="S197">
        <v>-2</v>
      </c>
      <c r="T197" t="s">
        <v>1958</v>
      </c>
      <c r="U197" t="s">
        <v>1958</v>
      </c>
      <c r="V197">
        <v>1</v>
      </c>
      <c r="W197" t="s">
        <v>693</v>
      </c>
      <c r="X197" t="s">
        <v>693</v>
      </c>
      <c r="Y197">
        <v>1</v>
      </c>
      <c r="Z197" t="s">
        <v>1959</v>
      </c>
      <c r="AA197" t="s">
        <v>1959</v>
      </c>
      <c r="AB197">
        <v>1</v>
      </c>
      <c r="AC197" t="s">
        <v>1960</v>
      </c>
      <c r="AE197">
        <v>-2</v>
      </c>
      <c r="AF197" t="s">
        <v>1961</v>
      </c>
      <c r="AG197" t="s">
        <v>1961</v>
      </c>
      <c r="AH197">
        <v>1</v>
      </c>
      <c r="AI197" t="s">
        <v>1962</v>
      </c>
      <c r="AJ197" t="s">
        <v>1962</v>
      </c>
      <c r="AK197">
        <v>1</v>
      </c>
      <c r="AL197" t="s">
        <v>1963</v>
      </c>
      <c r="AM197" t="s">
        <v>1963</v>
      </c>
      <c r="AN197">
        <v>1</v>
      </c>
      <c r="AO197" t="s">
        <v>1964</v>
      </c>
      <c r="AP197" t="s">
        <v>1964</v>
      </c>
      <c r="AQ197">
        <v>1</v>
      </c>
      <c r="AR197" t="s">
        <v>1962</v>
      </c>
      <c r="AS197" t="s">
        <v>1962</v>
      </c>
      <c r="AT197">
        <v>1</v>
      </c>
      <c r="AW197">
        <v>2</v>
      </c>
      <c r="AX197" t="s">
        <v>1963</v>
      </c>
      <c r="AY197" t="s">
        <v>1963</v>
      </c>
      <c r="AZ197">
        <v>1</v>
      </c>
      <c r="BC197">
        <v>2</v>
      </c>
      <c r="BD197" t="s">
        <v>1964</v>
      </c>
      <c r="BE197" t="s">
        <v>1964</v>
      </c>
      <c r="BF197">
        <v>1</v>
      </c>
      <c r="BI197">
        <v>2</v>
      </c>
      <c r="BL197">
        <v>2</v>
      </c>
      <c r="BO197">
        <v>2</v>
      </c>
      <c r="BP197" t="s">
        <v>46</v>
      </c>
      <c r="BQ197" t="s">
        <v>46</v>
      </c>
      <c r="BR197">
        <v>1</v>
      </c>
      <c r="BS197" t="s">
        <v>1965</v>
      </c>
      <c r="BT197" t="s">
        <v>1965</v>
      </c>
      <c r="BU197">
        <v>1</v>
      </c>
      <c r="BV197" t="s">
        <v>47</v>
      </c>
      <c r="BW197" t="s">
        <v>63</v>
      </c>
      <c r="BX197" t="s">
        <v>63</v>
      </c>
      <c r="BY197" t="s">
        <v>63</v>
      </c>
      <c r="BZ197" t="s">
        <v>63</v>
      </c>
    </row>
    <row r="198" spans="1:78">
      <c r="A198" t="s">
        <v>1966</v>
      </c>
      <c r="C198" t="s">
        <v>33</v>
      </c>
      <c r="D198">
        <v>-1</v>
      </c>
      <c r="E198" t="s">
        <v>51</v>
      </c>
      <c r="G198">
        <v>-2</v>
      </c>
      <c r="H198" t="s">
        <v>51</v>
      </c>
      <c r="I198" t="s">
        <v>51</v>
      </c>
      <c r="J198">
        <v>1</v>
      </c>
      <c r="K198" t="s">
        <v>35</v>
      </c>
      <c r="L198" t="s">
        <v>35</v>
      </c>
      <c r="M198">
        <v>1</v>
      </c>
      <c r="N198" t="s">
        <v>1967</v>
      </c>
      <c r="O198" t="s">
        <v>1967</v>
      </c>
      <c r="P198">
        <v>1</v>
      </c>
      <c r="S198">
        <v>2</v>
      </c>
      <c r="T198" t="s">
        <v>1968</v>
      </c>
      <c r="U198" t="s">
        <v>1968</v>
      </c>
      <c r="V198">
        <v>1</v>
      </c>
      <c r="W198" t="s">
        <v>1969</v>
      </c>
      <c r="X198" t="s">
        <v>1969</v>
      </c>
      <c r="Y198">
        <v>1</v>
      </c>
      <c r="Z198" t="s">
        <v>1970</v>
      </c>
      <c r="AA198" t="s">
        <v>1971</v>
      </c>
      <c r="AB198">
        <v>0.86363636363636365</v>
      </c>
      <c r="AC198" t="s">
        <v>1972</v>
      </c>
      <c r="AD198" t="s">
        <v>1972</v>
      </c>
      <c r="AE198">
        <v>1</v>
      </c>
      <c r="AF198" t="s">
        <v>1973</v>
      </c>
      <c r="AG198" t="s">
        <v>1973</v>
      </c>
      <c r="AH198">
        <v>1</v>
      </c>
      <c r="AI198" t="s">
        <v>1974</v>
      </c>
      <c r="AJ198" t="s">
        <v>1974</v>
      </c>
      <c r="AK198">
        <v>1</v>
      </c>
      <c r="AL198" t="s">
        <v>1975</v>
      </c>
      <c r="AM198" t="s">
        <v>1975</v>
      </c>
      <c r="AN198">
        <v>1</v>
      </c>
      <c r="AO198" t="s">
        <v>915</v>
      </c>
      <c r="AP198" t="s">
        <v>915</v>
      </c>
      <c r="AQ198">
        <v>1</v>
      </c>
      <c r="AR198" t="s">
        <v>1974</v>
      </c>
      <c r="AS198" t="s">
        <v>1974</v>
      </c>
      <c r="AT198">
        <v>1</v>
      </c>
      <c r="AW198">
        <v>2</v>
      </c>
      <c r="AX198" t="s">
        <v>1975</v>
      </c>
      <c r="AY198" t="s">
        <v>1975</v>
      </c>
      <c r="AZ198">
        <v>1</v>
      </c>
      <c r="BC198">
        <v>2</v>
      </c>
      <c r="BD198" t="s">
        <v>915</v>
      </c>
      <c r="BE198" t="s">
        <v>915</v>
      </c>
      <c r="BF198">
        <v>1</v>
      </c>
      <c r="BI198">
        <v>2</v>
      </c>
      <c r="BL198">
        <v>2</v>
      </c>
      <c r="BO198">
        <v>2</v>
      </c>
      <c r="BP198" t="s">
        <v>46</v>
      </c>
      <c r="BQ198" t="s">
        <v>46</v>
      </c>
      <c r="BR198">
        <v>1</v>
      </c>
      <c r="BU198">
        <v>2</v>
      </c>
      <c r="BV198" t="s">
        <v>83</v>
      </c>
      <c r="BW198" t="s">
        <v>63</v>
      </c>
      <c r="BX198" t="s">
        <v>64</v>
      </c>
      <c r="BY198" t="s">
        <v>64</v>
      </c>
      <c r="BZ198" t="s">
        <v>64</v>
      </c>
    </row>
    <row r="199" spans="1:78">
      <c r="A199" t="s">
        <v>1976</v>
      </c>
      <c r="B199" t="s">
        <v>33</v>
      </c>
      <c r="C199" t="s">
        <v>33</v>
      </c>
      <c r="D199">
        <v>1</v>
      </c>
      <c r="E199" t="s">
        <v>221</v>
      </c>
      <c r="F199" t="s">
        <v>221</v>
      </c>
      <c r="G199">
        <v>1</v>
      </c>
      <c r="H199" t="s">
        <v>221</v>
      </c>
      <c r="J199">
        <v>-2</v>
      </c>
      <c r="K199" t="s">
        <v>1193</v>
      </c>
      <c r="L199" t="s">
        <v>1977</v>
      </c>
      <c r="M199">
        <v>0.88888888888888884</v>
      </c>
      <c r="N199" t="s">
        <v>1978</v>
      </c>
      <c r="O199" t="s">
        <v>1978</v>
      </c>
      <c r="P199">
        <v>1</v>
      </c>
      <c r="R199" t="s">
        <v>1979</v>
      </c>
      <c r="S199">
        <v>-1</v>
      </c>
      <c r="T199" t="s">
        <v>1980</v>
      </c>
      <c r="U199" t="s">
        <v>1980</v>
      </c>
      <c r="V199">
        <v>1</v>
      </c>
      <c r="W199" t="s">
        <v>1981</v>
      </c>
      <c r="X199" t="s">
        <v>1981</v>
      </c>
      <c r="Y199">
        <v>1</v>
      </c>
      <c r="Z199" t="s">
        <v>1982</v>
      </c>
      <c r="AA199" t="s">
        <v>1982</v>
      </c>
      <c r="AB199">
        <v>1</v>
      </c>
      <c r="AC199" t="s">
        <v>1983</v>
      </c>
      <c r="AD199" t="s">
        <v>1983</v>
      </c>
      <c r="AE199">
        <v>1</v>
      </c>
      <c r="AF199" t="s">
        <v>1984</v>
      </c>
      <c r="AG199" t="s">
        <v>1984</v>
      </c>
      <c r="AH199">
        <v>1</v>
      </c>
      <c r="AI199" t="s">
        <v>776</v>
      </c>
      <c r="AJ199" t="s">
        <v>776</v>
      </c>
      <c r="AK199">
        <v>1</v>
      </c>
      <c r="AL199" t="s">
        <v>338</v>
      </c>
      <c r="AM199" t="s">
        <v>338</v>
      </c>
      <c r="AN199">
        <v>1</v>
      </c>
      <c r="AO199" t="s">
        <v>777</v>
      </c>
      <c r="AP199" t="s">
        <v>777</v>
      </c>
      <c r="AQ199">
        <v>1</v>
      </c>
      <c r="AR199" t="s">
        <v>776</v>
      </c>
      <c r="AS199" t="s">
        <v>776</v>
      </c>
      <c r="AT199">
        <v>1</v>
      </c>
      <c r="AW199">
        <v>2</v>
      </c>
      <c r="AX199" t="s">
        <v>338</v>
      </c>
      <c r="AY199" t="s">
        <v>338</v>
      </c>
      <c r="AZ199">
        <v>1</v>
      </c>
      <c r="BC199">
        <v>2</v>
      </c>
      <c r="BD199" t="s">
        <v>777</v>
      </c>
      <c r="BE199" t="s">
        <v>777</v>
      </c>
      <c r="BF199">
        <v>1</v>
      </c>
      <c r="BI199">
        <v>2</v>
      </c>
      <c r="BL199">
        <v>2</v>
      </c>
      <c r="BO199">
        <v>2</v>
      </c>
      <c r="BP199" t="s">
        <v>46</v>
      </c>
      <c r="BQ199" t="s">
        <v>46</v>
      </c>
      <c r="BR199">
        <v>1</v>
      </c>
      <c r="BS199" t="s">
        <v>1985</v>
      </c>
      <c r="BU199">
        <v>-2</v>
      </c>
      <c r="BV199" t="s">
        <v>47</v>
      </c>
      <c r="BW199" t="s">
        <v>86</v>
      </c>
      <c r="BX199" t="s">
        <v>63</v>
      </c>
      <c r="BY199" t="s">
        <v>63</v>
      </c>
      <c r="BZ199" t="s">
        <v>63</v>
      </c>
    </row>
    <row r="200" spans="1:78">
      <c r="A200" t="s">
        <v>1986</v>
      </c>
      <c r="B200" t="s">
        <v>50</v>
      </c>
      <c r="C200" t="s">
        <v>50</v>
      </c>
      <c r="D200">
        <v>1</v>
      </c>
      <c r="E200" t="s">
        <v>221</v>
      </c>
      <c r="F200" t="s">
        <v>221</v>
      </c>
      <c r="G200">
        <v>1</v>
      </c>
      <c r="H200" t="s">
        <v>221</v>
      </c>
      <c r="J200">
        <v>-2</v>
      </c>
      <c r="K200" t="s">
        <v>35</v>
      </c>
      <c r="L200" t="s">
        <v>35</v>
      </c>
      <c r="M200">
        <v>1</v>
      </c>
      <c r="N200" t="s">
        <v>1987</v>
      </c>
      <c r="O200" t="s">
        <v>1987</v>
      </c>
      <c r="P200">
        <v>1</v>
      </c>
      <c r="Q200" t="s">
        <v>1988</v>
      </c>
      <c r="R200" t="s">
        <v>1988</v>
      </c>
      <c r="S200">
        <v>1</v>
      </c>
      <c r="T200" t="s">
        <v>1989</v>
      </c>
      <c r="U200" t="s">
        <v>1989</v>
      </c>
      <c r="V200">
        <v>1</v>
      </c>
      <c r="W200" t="s">
        <v>1990</v>
      </c>
      <c r="X200" t="s">
        <v>1990</v>
      </c>
      <c r="Y200">
        <v>1</v>
      </c>
      <c r="Z200" t="s">
        <v>1991</v>
      </c>
      <c r="AA200" t="s">
        <v>1992</v>
      </c>
      <c r="AB200">
        <v>1</v>
      </c>
      <c r="AE200">
        <v>2</v>
      </c>
      <c r="AF200" t="s">
        <v>1993</v>
      </c>
      <c r="AG200" t="s">
        <v>1993</v>
      </c>
      <c r="AH200">
        <v>1</v>
      </c>
      <c r="AI200" t="s">
        <v>1994</v>
      </c>
      <c r="AJ200" t="s">
        <v>1994</v>
      </c>
      <c r="AK200">
        <v>1</v>
      </c>
      <c r="AL200" t="s">
        <v>1995</v>
      </c>
      <c r="AM200" t="s">
        <v>1995</v>
      </c>
      <c r="AN200">
        <v>1</v>
      </c>
      <c r="AO200" t="s">
        <v>1996</v>
      </c>
      <c r="AP200" t="s">
        <v>1996</v>
      </c>
      <c r="AQ200">
        <v>1</v>
      </c>
      <c r="AR200" t="s">
        <v>1994</v>
      </c>
      <c r="AS200" t="s">
        <v>1994</v>
      </c>
      <c r="AT200">
        <v>1</v>
      </c>
      <c r="AW200">
        <v>2</v>
      </c>
      <c r="AX200" t="s">
        <v>1995</v>
      </c>
      <c r="AY200" t="s">
        <v>1995</v>
      </c>
      <c r="AZ200">
        <v>1</v>
      </c>
      <c r="BC200">
        <v>2</v>
      </c>
      <c r="BD200" t="s">
        <v>1996</v>
      </c>
      <c r="BE200" t="s">
        <v>1996</v>
      </c>
      <c r="BF200">
        <v>1</v>
      </c>
      <c r="BI200">
        <v>2</v>
      </c>
      <c r="BL200">
        <v>2</v>
      </c>
      <c r="BO200">
        <v>2</v>
      </c>
      <c r="BP200" t="s">
        <v>46</v>
      </c>
      <c r="BQ200" t="s">
        <v>46</v>
      </c>
      <c r="BR200">
        <v>1</v>
      </c>
      <c r="BS200" t="s">
        <v>1997</v>
      </c>
      <c r="BT200" t="s">
        <v>1997</v>
      </c>
      <c r="BU200">
        <v>1</v>
      </c>
      <c r="BV200" t="s">
        <v>47</v>
      </c>
      <c r="BW200" t="s">
        <v>48</v>
      </c>
      <c r="BX200" t="s">
        <v>48</v>
      </c>
      <c r="BY200" t="s">
        <v>48</v>
      </c>
      <c r="BZ200" t="s">
        <v>48</v>
      </c>
    </row>
    <row r="201" spans="1:78">
      <c r="A201" t="s">
        <v>1998</v>
      </c>
      <c r="B201" t="s">
        <v>631</v>
      </c>
      <c r="C201" t="s">
        <v>631</v>
      </c>
      <c r="D201">
        <v>1</v>
      </c>
      <c r="E201" t="s">
        <v>995</v>
      </c>
      <c r="G201">
        <v>-2</v>
      </c>
      <c r="H201" t="s">
        <v>995</v>
      </c>
      <c r="J201">
        <v>-2</v>
      </c>
      <c r="L201" t="s">
        <v>995</v>
      </c>
      <c r="M201">
        <v>-1</v>
      </c>
      <c r="N201" t="s">
        <v>1999</v>
      </c>
      <c r="O201" t="s">
        <v>1999</v>
      </c>
      <c r="P201">
        <v>1</v>
      </c>
      <c r="S201">
        <v>2</v>
      </c>
      <c r="T201" t="s">
        <v>2000</v>
      </c>
      <c r="U201" t="s">
        <v>2000</v>
      </c>
      <c r="V201">
        <v>1</v>
      </c>
      <c r="Y201">
        <v>2</v>
      </c>
      <c r="AB201">
        <v>2</v>
      </c>
      <c r="AE201">
        <v>2</v>
      </c>
      <c r="AF201" t="s">
        <v>2001</v>
      </c>
      <c r="AG201" t="s">
        <v>2001</v>
      </c>
      <c r="AH201">
        <v>1</v>
      </c>
      <c r="AI201" t="s">
        <v>2002</v>
      </c>
      <c r="AJ201" t="s">
        <v>2002</v>
      </c>
      <c r="AK201">
        <v>1</v>
      </c>
      <c r="AL201" t="s">
        <v>429</v>
      </c>
      <c r="AM201" t="s">
        <v>429</v>
      </c>
      <c r="AN201">
        <v>1</v>
      </c>
      <c r="AO201" t="s">
        <v>2003</v>
      </c>
      <c r="AP201" t="s">
        <v>2003</v>
      </c>
      <c r="AQ201">
        <v>1</v>
      </c>
      <c r="AR201" t="s">
        <v>2002</v>
      </c>
      <c r="AS201" t="s">
        <v>2002</v>
      </c>
      <c r="AT201">
        <v>1</v>
      </c>
      <c r="AW201">
        <v>2</v>
      </c>
      <c r="AX201" t="s">
        <v>429</v>
      </c>
      <c r="AY201" t="s">
        <v>429</v>
      </c>
      <c r="AZ201">
        <v>1</v>
      </c>
      <c r="BC201">
        <v>2</v>
      </c>
      <c r="BD201" t="s">
        <v>2003</v>
      </c>
      <c r="BE201" t="s">
        <v>2003</v>
      </c>
      <c r="BF201">
        <v>1</v>
      </c>
      <c r="BI201">
        <v>2</v>
      </c>
      <c r="BL201">
        <v>2</v>
      </c>
      <c r="BO201">
        <v>2</v>
      </c>
      <c r="BP201" t="s">
        <v>98</v>
      </c>
      <c r="BQ201" t="s">
        <v>98</v>
      </c>
      <c r="BR201">
        <v>1</v>
      </c>
      <c r="BU201">
        <v>2</v>
      </c>
      <c r="BV201" t="s">
        <v>47</v>
      </c>
      <c r="BW201" t="s">
        <v>63</v>
      </c>
      <c r="BX201" t="s">
        <v>63</v>
      </c>
      <c r="BY201" t="s">
        <v>63</v>
      </c>
      <c r="BZ201" t="s">
        <v>63</v>
      </c>
    </row>
    <row r="202" spans="1:78">
      <c r="A202" t="s">
        <v>2004</v>
      </c>
      <c r="C202" t="s">
        <v>33</v>
      </c>
      <c r="D202">
        <v>-1</v>
      </c>
      <c r="E202" t="s">
        <v>515</v>
      </c>
      <c r="G202">
        <v>-2</v>
      </c>
      <c r="H202" t="s">
        <v>515</v>
      </c>
      <c r="I202" t="s">
        <v>515</v>
      </c>
      <c r="J202">
        <v>1</v>
      </c>
      <c r="K202" t="s">
        <v>35</v>
      </c>
      <c r="L202" t="s">
        <v>35</v>
      </c>
      <c r="M202">
        <v>1</v>
      </c>
      <c r="N202" t="s">
        <v>2005</v>
      </c>
      <c r="O202" t="s">
        <v>2005</v>
      </c>
      <c r="P202">
        <v>1</v>
      </c>
      <c r="S202">
        <v>2</v>
      </c>
      <c r="T202" t="s">
        <v>2006</v>
      </c>
      <c r="U202" t="s">
        <v>2006</v>
      </c>
      <c r="V202">
        <v>1</v>
      </c>
      <c r="W202" t="s">
        <v>2007</v>
      </c>
      <c r="X202" t="s">
        <v>2007</v>
      </c>
      <c r="Y202">
        <v>1</v>
      </c>
      <c r="Z202" t="s">
        <v>2008</v>
      </c>
      <c r="AA202" t="s">
        <v>2009</v>
      </c>
      <c r="AB202">
        <v>1</v>
      </c>
      <c r="AC202" t="s">
        <v>2010</v>
      </c>
      <c r="AD202" t="s">
        <v>2011</v>
      </c>
      <c r="AE202">
        <v>0.1666666666666666</v>
      </c>
      <c r="AG202" t="s">
        <v>2012</v>
      </c>
      <c r="AH202">
        <v>-1</v>
      </c>
      <c r="AI202" t="s">
        <v>2013</v>
      </c>
      <c r="AJ202" t="s">
        <v>2013</v>
      </c>
      <c r="AK202">
        <v>1</v>
      </c>
      <c r="AL202" t="s">
        <v>2014</v>
      </c>
      <c r="AM202" t="s">
        <v>2014</v>
      </c>
      <c r="AN202">
        <v>1</v>
      </c>
      <c r="AO202" t="s">
        <v>2015</v>
      </c>
      <c r="AP202" t="s">
        <v>2015</v>
      </c>
      <c r="AQ202">
        <v>1</v>
      </c>
      <c r="AR202" t="s">
        <v>2013</v>
      </c>
      <c r="AS202" t="s">
        <v>2013</v>
      </c>
      <c r="AT202">
        <v>1</v>
      </c>
      <c r="AW202">
        <v>2</v>
      </c>
      <c r="AX202" t="s">
        <v>2014</v>
      </c>
      <c r="AY202" t="s">
        <v>2014</v>
      </c>
      <c r="AZ202">
        <v>1</v>
      </c>
      <c r="BC202">
        <v>2</v>
      </c>
      <c r="BD202" t="s">
        <v>2015</v>
      </c>
      <c r="BE202" t="s">
        <v>2015</v>
      </c>
      <c r="BF202">
        <v>1</v>
      </c>
      <c r="BI202">
        <v>2</v>
      </c>
      <c r="BL202">
        <v>2</v>
      </c>
      <c r="BO202">
        <v>2</v>
      </c>
      <c r="BP202" t="s">
        <v>46</v>
      </c>
      <c r="BQ202" t="s">
        <v>46</v>
      </c>
      <c r="BR202">
        <v>1</v>
      </c>
      <c r="BU202">
        <v>2</v>
      </c>
      <c r="BV202" t="s">
        <v>47</v>
      </c>
      <c r="BW202" t="s">
        <v>86</v>
      </c>
      <c r="BX202" t="s">
        <v>86</v>
      </c>
      <c r="BY202" t="s">
        <v>86</v>
      </c>
      <c r="BZ202" t="s">
        <v>86</v>
      </c>
    </row>
    <row r="203" spans="1:78">
      <c r="A203" t="s">
        <v>2016</v>
      </c>
      <c r="B203" t="s">
        <v>33</v>
      </c>
      <c r="C203" t="s">
        <v>33</v>
      </c>
      <c r="D203">
        <v>1</v>
      </c>
      <c r="E203" t="s">
        <v>615</v>
      </c>
      <c r="F203" t="s">
        <v>615</v>
      </c>
      <c r="G203">
        <v>1</v>
      </c>
      <c r="J203">
        <v>2</v>
      </c>
      <c r="M203">
        <v>2</v>
      </c>
      <c r="N203" t="s">
        <v>2017</v>
      </c>
      <c r="O203" t="s">
        <v>2018</v>
      </c>
      <c r="P203">
        <v>0.44444444444444442</v>
      </c>
      <c r="S203">
        <v>2</v>
      </c>
      <c r="T203" t="s">
        <v>2019</v>
      </c>
      <c r="U203" t="s">
        <v>2020</v>
      </c>
      <c r="V203">
        <v>1</v>
      </c>
      <c r="W203" t="s">
        <v>1142</v>
      </c>
      <c r="X203" t="s">
        <v>1142</v>
      </c>
      <c r="Y203">
        <v>1</v>
      </c>
      <c r="Z203" t="s">
        <v>2021</v>
      </c>
      <c r="AA203" t="s">
        <v>2022</v>
      </c>
      <c r="AB203">
        <v>1</v>
      </c>
      <c r="AC203" t="s">
        <v>2023</v>
      </c>
      <c r="AD203" t="s">
        <v>2024</v>
      </c>
      <c r="AE203">
        <v>0.84615384615384615</v>
      </c>
      <c r="AF203" t="s">
        <v>2025</v>
      </c>
      <c r="AG203" t="s">
        <v>2025</v>
      </c>
      <c r="AH203">
        <v>1</v>
      </c>
      <c r="AI203" t="s">
        <v>276</v>
      </c>
      <c r="AJ203" t="s">
        <v>276</v>
      </c>
      <c r="AK203">
        <v>1</v>
      </c>
      <c r="AL203" t="s">
        <v>277</v>
      </c>
      <c r="AM203" t="s">
        <v>277</v>
      </c>
      <c r="AN203">
        <v>1</v>
      </c>
      <c r="AO203" t="s">
        <v>278</v>
      </c>
      <c r="AP203" t="s">
        <v>278</v>
      </c>
      <c r="AQ203">
        <v>1</v>
      </c>
      <c r="AR203" t="s">
        <v>276</v>
      </c>
      <c r="AS203" t="s">
        <v>276</v>
      </c>
      <c r="AT203">
        <v>1</v>
      </c>
      <c r="AW203">
        <v>2</v>
      </c>
      <c r="AX203" t="s">
        <v>277</v>
      </c>
      <c r="AY203" t="s">
        <v>277</v>
      </c>
      <c r="AZ203">
        <v>1</v>
      </c>
      <c r="BC203">
        <v>2</v>
      </c>
      <c r="BD203" t="s">
        <v>278</v>
      </c>
      <c r="BE203" t="s">
        <v>278</v>
      </c>
      <c r="BF203">
        <v>1</v>
      </c>
      <c r="BI203">
        <v>2</v>
      </c>
      <c r="BL203">
        <v>2</v>
      </c>
      <c r="BO203">
        <v>2</v>
      </c>
      <c r="BP203" t="s">
        <v>46</v>
      </c>
      <c r="BQ203" t="s">
        <v>46</v>
      </c>
      <c r="BR203">
        <v>1</v>
      </c>
      <c r="BU203">
        <v>2</v>
      </c>
      <c r="BV203" t="s">
        <v>47</v>
      </c>
      <c r="BW203" t="s">
        <v>64</v>
      </c>
      <c r="BX203" t="s">
        <v>48</v>
      </c>
      <c r="BY203" t="s">
        <v>48</v>
      </c>
      <c r="BZ203" t="s">
        <v>502</v>
      </c>
    </row>
    <row r="204" spans="1:78">
      <c r="A204" t="s">
        <v>2026</v>
      </c>
      <c r="B204" t="s">
        <v>33</v>
      </c>
      <c r="C204" t="s">
        <v>33</v>
      </c>
      <c r="D204">
        <v>1</v>
      </c>
      <c r="E204" t="s">
        <v>515</v>
      </c>
      <c r="F204" t="s">
        <v>515</v>
      </c>
      <c r="G204">
        <v>1</v>
      </c>
      <c r="H204" t="s">
        <v>515</v>
      </c>
      <c r="J204">
        <v>-2</v>
      </c>
      <c r="K204" t="s">
        <v>35</v>
      </c>
      <c r="L204" t="s">
        <v>35</v>
      </c>
      <c r="M204">
        <v>1</v>
      </c>
      <c r="N204" t="s">
        <v>2027</v>
      </c>
      <c r="O204" t="s">
        <v>2027</v>
      </c>
      <c r="P204">
        <v>1</v>
      </c>
      <c r="R204" t="s">
        <v>2028</v>
      </c>
      <c r="S204">
        <v>-1</v>
      </c>
      <c r="T204" t="s">
        <v>2029</v>
      </c>
      <c r="U204" t="s">
        <v>2029</v>
      </c>
      <c r="V204">
        <v>1</v>
      </c>
      <c r="Y204">
        <v>2</v>
      </c>
      <c r="Z204" t="s">
        <v>2030</v>
      </c>
      <c r="AA204" t="s">
        <v>2031</v>
      </c>
      <c r="AB204">
        <v>1</v>
      </c>
      <c r="AC204" t="s">
        <v>2032</v>
      </c>
      <c r="AD204" t="s">
        <v>2032</v>
      </c>
      <c r="AE204">
        <v>1</v>
      </c>
      <c r="AF204" t="s">
        <v>2033</v>
      </c>
      <c r="AG204" t="s">
        <v>2033</v>
      </c>
      <c r="AH204">
        <v>1</v>
      </c>
      <c r="AI204" t="s">
        <v>1516</v>
      </c>
      <c r="AJ204" t="s">
        <v>1516</v>
      </c>
      <c r="AK204">
        <v>1</v>
      </c>
      <c r="AL204" t="s">
        <v>856</v>
      </c>
      <c r="AM204" t="s">
        <v>856</v>
      </c>
      <c r="AN204">
        <v>1</v>
      </c>
      <c r="AO204" t="s">
        <v>1517</v>
      </c>
      <c r="AP204" t="s">
        <v>1517</v>
      </c>
      <c r="AQ204">
        <v>1</v>
      </c>
      <c r="AR204" t="s">
        <v>1516</v>
      </c>
      <c r="AS204" t="s">
        <v>1516</v>
      </c>
      <c r="AT204">
        <v>1</v>
      </c>
      <c r="AW204">
        <v>2</v>
      </c>
      <c r="AX204" t="s">
        <v>856</v>
      </c>
      <c r="AY204" t="s">
        <v>856</v>
      </c>
      <c r="AZ204">
        <v>1</v>
      </c>
      <c r="BC204">
        <v>2</v>
      </c>
      <c r="BD204" t="s">
        <v>1517</v>
      </c>
      <c r="BE204" t="s">
        <v>1517</v>
      </c>
      <c r="BF204">
        <v>1</v>
      </c>
      <c r="BI204">
        <v>2</v>
      </c>
      <c r="BL204">
        <v>2</v>
      </c>
      <c r="BO204">
        <v>2</v>
      </c>
      <c r="BP204" t="s">
        <v>46</v>
      </c>
      <c r="BQ204" t="s">
        <v>46</v>
      </c>
      <c r="BR204">
        <v>1</v>
      </c>
      <c r="BS204" t="s">
        <v>2034</v>
      </c>
      <c r="BU204">
        <v>-2</v>
      </c>
      <c r="BV204" t="s">
        <v>47</v>
      </c>
      <c r="BW204" t="s">
        <v>63</v>
      </c>
      <c r="BX204" t="s">
        <v>63</v>
      </c>
      <c r="BY204" t="s">
        <v>63</v>
      </c>
      <c r="BZ204" t="s">
        <v>63</v>
      </c>
    </row>
    <row r="205" spans="1:78">
      <c r="A205" t="s">
        <v>2035</v>
      </c>
      <c r="B205" t="s">
        <v>2036</v>
      </c>
      <c r="C205" t="s">
        <v>2036</v>
      </c>
      <c r="D205">
        <v>1</v>
      </c>
      <c r="E205" t="s">
        <v>51</v>
      </c>
      <c r="F205" t="s">
        <v>51</v>
      </c>
      <c r="G205">
        <v>1</v>
      </c>
      <c r="H205" t="s">
        <v>51</v>
      </c>
      <c r="J205">
        <v>-2</v>
      </c>
      <c r="K205" t="s">
        <v>35</v>
      </c>
      <c r="L205" t="s">
        <v>35</v>
      </c>
      <c r="M205">
        <v>1</v>
      </c>
      <c r="N205" t="s">
        <v>2037</v>
      </c>
      <c r="O205" t="s">
        <v>2037</v>
      </c>
      <c r="P205">
        <v>1</v>
      </c>
      <c r="S205">
        <v>2</v>
      </c>
      <c r="T205" t="s">
        <v>2038</v>
      </c>
      <c r="U205" t="s">
        <v>2039</v>
      </c>
      <c r="V205">
        <v>0.92307692307692313</v>
      </c>
      <c r="W205" t="s">
        <v>580</v>
      </c>
      <c r="X205" t="s">
        <v>580</v>
      </c>
      <c r="Y205">
        <v>1</v>
      </c>
      <c r="Z205" t="s">
        <v>2040</v>
      </c>
      <c r="AA205" t="s">
        <v>2040</v>
      </c>
      <c r="AB205">
        <v>1</v>
      </c>
      <c r="AE205">
        <v>2</v>
      </c>
      <c r="AF205" t="s">
        <v>2041</v>
      </c>
      <c r="AG205" t="s">
        <v>2041</v>
      </c>
      <c r="AH205">
        <v>1</v>
      </c>
      <c r="AI205" t="s">
        <v>2042</v>
      </c>
      <c r="AJ205" t="s">
        <v>2042</v>
      </c>
      <c r="AK205">
        <v>1</v>
      </c>
      <c r="AL205" t="s">
        <v>2043</v>
      </c>
      <c r="AM205" t="s">
        <v>2043</v>
      </c>
      <c r="AN205">
        <v>1</v>
      </c>
      <c r="AO205" t="s">
        <v>2044</v>
      </c>
      <c r="AP205" t="s">
        <v>2044</v>
      </c>
      <c r="AQ205">
        <v>1</v>
      </c>
      <c r="AR205" t="s">
        <v>2042</v>
      </c>
      <c r="AS205" t="s">
        <v>2042</v>
      </c>
      <c r="AT205">
        <v>1</v>
      </c>
      <c r="AW205">
        <v>2</v>
      </c>
      <c r="AX205" t="s">
        <v>2043</v>
      </c>
      <c r="AY205" t="s">
        <v>2043</v>
      </c>
      <c r="AZ205">
        <v>1</v>
      </c>
      <c r="BC205">
        <v>2</v>
      </c>
      <c r="BD205" t="s">
        <v>2044</v>
      </c>
      <c r="BE205" t="s">
        <v>2044</v>
      </c>
      <c r="BF205">
        <v>1</v>
      </c>
      <c r="BI205">
        <v>2</v>
      </c>
      <c r="BL205">
        <v>2</v>
      </c>
      <c r="BO205">
        <v>2</v>
      </c>
      <c r="BP205" t="s">
        <v>46</v>
      </c>
      <c r="BQ205" t="s">
        <v>46</v>
      </c>
      <c r="BR205">
        <v>1</v>
      </c>
      <c r="BT205" t="s">
        <v>2045</v>
      </c>
      <c r="BU205">
        <v>-1</v>
      </c>
      <c r="BV205" t="s">
        <v>83</v>
      </c>
      <c r="BW205" t="s">
        <v>63</v>
      </c>
      <c r="BX205" t="s">
        <v>64</v>
      </c>
      <c r="BY205" t="s">
        <v>64</v>
      </c>
      <c r="BZ205" t="s">
        <v>64</v>
      </c>
    </row>
    <row r="206" spans="1:78">
      <c r="A206" t="s">
        <v>2046</v>
      </c>
      <c r="B206" t="s">
        <v>1366</v>
      </c>
      <c r="C206" t="s">
        <v>1366</v>
      </c>
      <c r="D206">
        <v>1</v>
      </c>
      <c r="E206" t="s">
        <v>2047</v>
      </c>
      <c r="F206" t="s">
        <v>2047</v>
      </c>
      <c r="G206">
        <v>1</v>
      </c>
      <c r="H206" t="s">
        <v>1696</v>
      </c>
      <c r="J206">
        <v>-2</v>
      </c>
      <c r="M206">
        <v>2</v>
      </c>
      <c r="N206" t="s">
        <v>2048</v>
      </c>
      <c r="P206">
        <v>-2</v>
      </c>
      <c r="S206">
        <v>2</v>
      </c>
      <c r="T206" t="s">
        <v>2049</v>
      </c>
      <c r="U206" t="s">
        <v>2050</v>
      </c>
      <c r="V206">
        <v>0.72222222222222221</v>
      </c>
      <c r="W206" t="s">
        <v>2051</v>
      </c>
      <c r="X206" t="s">
        <v>2051</v>
      </c>
      <c r="Y206">
        <v>1</v>
      </c>
      <c r="Z206" t="s">
        <v>2052</v>
      </c>
      <c r="AA206" t="s">
        <v>2052</v>
      </c>
      <c r="AB206">
        <v>1</v>
      </c>
      <c r="AC206" t="s">
        <v>2053</v>
      </c>
      <c r="AD206" t="s">
        <v>2053</v>
      </c>
      <c r="AE206">
        <v>1</v>
      </c>
      <c r="AF206" t="s">
        <v>2054</v>
      </c>
      <c r="AG206" t="s">
        <v>2054</v>
      </c>
      <c r="AH206">
        <v>1</v>
      </c>
      <c r="AI206" t="s">
        <v>1491</v>
      </c>
      <c r="AJ206" t="s">
        <v>1491</v>
      </c>
      <c r="AK206">
        <v>1</v>
      </c>
      <c r="AL206" t="s">
        <v>278</v>
      </c>
      <c r="AM206" t="s">
        <v>278</v>
      </c>
      <c r="AN206">
        <v>1</v>
      </c>
      <c r="AO206" t="s">
        <v>164</v>
      </c>
      <c r="AP206" t="s">
        <v>164</v>
      </c>
      <c r="AQ206">
        <v>1</v>
      </c>
      <c r="AR206" t="s">
        <v>1491</v>
      </c>
      <c r="AS206" t="s">
        <v>1491</v>
      </c>
      <c r="AT206">
        <v>1</v>
      </c>
      <c r="AU206" t="s">
        <v>82</v>
      </c>
      <c r="AW206">
        <v>-2</v>
      </c>
      <c r="AX206" t="s">
        <v>278</v>
      </c>
      <c r="AY206" t="s">
        <v>278</v>
      </c>
      <c r="AZ206">
        <v>1</v>
      </c>
      <c r="BA206" t="s">
        <v>82</v>
      </c>
      <c r="BC206">
        <v>-2</v>
      </c>
      <c r="BD206" t="s">
        <v>164</v>
      </c>
      <c r="BE206" t="s">
        <v>164</v>
      </c>
      <c r="BF206">
        <v>1</v>
      </c>
      <c r="BG206" t="s">
        <v>82</v>
      </c>
      <c r="BI206">
        <v>-2</v>
      </c>
      <c r="BL206">
        <v>2</v>
      </c>
      <c r="BO206">
        <v>2</v>
      </c>
      <c r="BP206" t="s">
        <v>98</v>
      </c>
      <c r="BQ206" t="s">
        <v>98</v>
      </c>
      <c r="BR206">
        <v>1</v>
      </c>
      <c r="BU206">
        <v>2</v>
      </c>
      <c r="BV206" t="s">
        <v>47</v>
      </c>
      <c r="BW206" t="s">
        <v>109</v>
      </c>
      <c r="BX206" t="s">
        <v>109</v>
      </c>
      <c r="BY206" t="s">
        <v>85</v>
      </c>
      <c r="BZ206" t="s">
        <v>85</v>
      </c>
    </row>
    <row r="207" spans="1:78">
      <c r="A207" t="s">
        <v>2055</v>
      </c>
      <c r="B207" t="s">
        <v>2056</v>
      </c>
      <c r="C207" t="s">
        <v>1366</v>
      </c>
      <c r="D207">
        <v>1</v>
      </c>
      <c r="E207" t="s">
        <v>34</v>
      </c>
      <c r="F207" t="s">
        <v>34</v>
      </c>
      <c r="G207">
        <v>1</v>
      </c>
      <c r="H207" t="s">
        <v>34</v>
      </c>
      <c r="J207">
        <v>-2</v>
      </c>
      <c r="M207">
        <v>2</v>
      </c>
      <c r="P207">
        <v>2</v>
      </c>
      <c r="Q207" t="s">
        <v>2057</v>
      </c>
      <c r="R207" t="s">
        <v>2058</v>
      </c>
      <c r="S207">
        <v>1</v>
      </c>
      <c r="T207" t="s">
        <v>2059</v>
      </c>
      <c r="U207" t="s">
        <v>2059</v>
      </c>
      <c r="V207">
        <v>1</v>
      </c>
      <c r="W207" t="s">
        <v>2060</v>
      </c>
      <c r="X207" t="s">
        <v>2060</v>
      </c>
      <c r="Y207">
        <v>1</v>
      </c>
      <c r="Z207" t="s">
        <v>2061</v>
      </c>
      <c r="AA207" t="s">
        <v>2062</v>
      </c>
      <c r="AB207">
        <v>1</v>
      </c>
      <c r="AC207" t="s">
        <v>2063</v>
      </c>
      <c r="AD207" t="s">
        <v>2063</v>
      </c>
      <c r="AE207">
        <v>1</v>
      </c>
      <c r="AF207" t="s">
        <v>2064</v>
      </c>
      <c r="AG207" t="s">
        <v>2064</v>
      </c>
      <c r="AH207">
        <v>1</v>
      </c>
      <c r="AI207" t="s">
        <v>81</v>
      </c>
      <c r="AJ207" t="s">
        <v>81</v>
      </c>
      <c r="AK207">
        <v>1</v>
      </c>
      <c r="AL207" t="s">
        <v>828</v>
      </c>
      <c r="AM207" t="s">
        <v>828</v>
      </c>
      <c r="AN207">
        <v>1</v>
      </c>
      <c r="AO207" t="s">
        <v>1056</v>
      </c>
      <c r="AP207" t="s">
        <v>1056</v>
      </c>
      <c r="AQ207">
        <v>1</v>
      </c>
      <c r="AR207" t="s">
        <v>81</v>
      </c>
      <c r="AS207" t="s">
        <v>81</v>
      </c>
      <c r="AT207">
        <v>1</v>
      </c>
      <c r="AW207">
        <v>2</v>
      </c>
      <c r="AX207" t="s">
        <v>828</v>
      </c>
      <c r="AY207" t="s">
        <v>828</v>
      </c>
      <c r="AZ207">
        <v>1</v>
      </c>
      <c r="BC207">
        <v>2</v>
      </c>
      <c r="BD207" t="s">
        <v>1056</v>
      </c>
      <c r="BE207" t="s">
        <v>1056</v>
      </c>
      <c r="BF207">
        <v>1</v>
      </c>
      <c r="BI207">
        <v>2</v>
      </c>
      <c r="BL207">
        <v>2</v>
      </c>
      <c r="BO207">
        <v>2</v>
      </c>
      <c r="BP207" t="s">
        <v>46</v>
      </c>
      <c r="BQ207" t="s">
        <v>46</v>
      </c>
      <c r="BR207">
        <v>1</v>
      </c>
      <c r="BU207">
        <v>2</v>
      </c>
      <c r="BV207" t="s">
        <v>47</v>
      </c>
      <c r="BW207" t="s">
        <v>48</v>
      </c>
      <c r="BX207" t="s">
        <v>48</v>
      </c>
      <c r="BY207" t="s">
        <v>48</v>
      </c>
      <c r="BZ207" t="s">
        <v>48</v>
      </c>
    </row>
    <row r="208" spans="1:78">
      <c r="A208" t="s">
        <v>2065</v>
      </c>
      <c r="B208" t="s">
        <v>66</v>
      </c>
      <c r="C208" t="s">
        <v>33</v>
      </c>
      <c r="D208">
        <v>1</v>
      </c>
      <c r="E208" t="s">
        <v>2066</v>
      </c>
      <c r="F208" t="s">
        <v>2066</v>
      </c>
      <c r="G208">
        <v>1</v>
      </c>
      <c r="H208" t="s">
        <v>2066</v>
      </c>
      <c r="J208">
        <v>-2</v>
      </c>
      <c r="M208">
        <v>2</v>
      </c>
      <c r="P208">
        <v>2</v>
      </c>
      <c r="S208">
        <v>2</v>
      </c>
      <c r="T208" t="s">
        <v>2067</v>
      </c>
      <c r="U208" t="s">
        <v>2068</v>
      </c>
      <c r="V208">
        <v>1</v>
      </c>
      <c r="Y208">
        <v>2</v>
      </c>
      <c r="Z208" t="s">
        <v>2069</v>
      </c>
      <c r="AA208" t="s">
        <v>2070</v>
      </c>
      <c r="AB208">
        <v>0.91666666666666663</v>
      </c>
      <c r="AC208" t="s">
        <v>2071</v>
      </c>
      <c r="AD208" t="s">
        <v>2071</v>
      </c>
      <c r="AE208">
        <v>1</v>
      </c>
      <c r="AH208">
        <v>2</v>
      </c>
      <c r="AI208" t="s">
        <v>587</v>
      </c>
      <c r="AJ208" t="s">
        <v>587</v>
      </c>
      <c r="AK208">
        <v>1</v>
      </c>
      <c r="AM208" t="s">
        <v>587</v>
      </c>
      <c r="AN208">
        <v>-1</v>
      </c>
      <c r="AQ208">
        <v>2</v>
      </c>
      <c r="AT208">
        <v>2</v>
      </c>
      <c r="AW208">
        <v>2</v>
      </c>
      <c r="AZ208">
        <v>2</v>
      </c>
      <c r="BC208">
        <v>2</v>
      </c>
      <c r="BF208">
        <v>2</v>
      </c>
      <c r="BI208">
        <v>2</v>
      </c>
      <c r="BJ208" t="s">
        <v>587</v>
      </c>
      <c r="BL208">
        <v>-2</v>
      </c>
      <c r="BN208" t="s">
        <v>587</v>
      </c>
      <c r="BO208">
        <v>-1</v>
      </c>
      <c r="BP208" t="s">
        <v>46</v>
      </c>
      <c r="BQ208" t="s">
        <v>46</v>
      </c>
      <c r="BR208">
        <v>1</v>
      </c>
      <c r="BS208" t="s">
        <v>2072</v>
      </c>
      <c r="BU208">
        <v>-2</v>
      </c>
      <c r="BV208" t="s">
        <v>83</v>
      </c>
      <c r="BW208" t="s">
        <v>109</v>
      </c>
      <c r="BX208" t="s">
        <v>85</v>
      </c>
      <c r="BY208" t="s">
        <v>85</v>
      </c>
      <c r="BZ208" t="s">
        <v>85</v>
      </c>
    </row>
    <row r="209" spans="1:78">
      <c r="A209" t="s">
        <v>2073</v>
      </c>
      <c r="B209" t="s">
        <v>33</v>
      </c>
      <c r="C209" t="s">
        <v>33</v>
      </c>
      <c r="D209">
        <v>1</v>
      </c>
      <c r="E209" t="s">
        <v>2074</v>
      </c>
      <c r="F209" t="s">
        <v>2074</v>
      </c>
      <c r="G209">
        <v>1</v>
      </c>
      <c r="H209" t="s">
        <v>2074</v>
      </c>
      <c r="J209">
        <v>-2</v>
      </c>
      <c r="M209">
        <v>2</v>
      </c>
      <c r="N209" t="s">
        <v>2075</v>
      </c>
      <c r="O209" t="s">
        <v>2075</v>
      </c>
      <c r="P209">
        <v>1</v>
      </c>
      <c r="Q209" t="s">
        <v>2076</v>
      </c>
      <c r="R209" t="s">
        <v>2076</v>
      </c>
      <c r="S209">
        <v>1</v>
      </c>
      <c r="T209" t="s">
        <v>2077</v>
      </c>
      <c r="U209" t="s">
        <v>2077</v>
      </c>
      <c r="V209">
        <v>1</v>
      </c>
      <c r="W209" t="s">
        <v>2078</v>
      </c>
      <c r="X209" t="s">
        <v>2078</v>
      </c>
      <c r="Y209">
        <v>1</v>
      </c>
      <c r="Z209" t="s">
        <v>2079</v>
      </c>
      <c r="AA209" t="s">
        <v>2080</v>
      </c>
      <c r="AB209">
        <v>0.90625</v>
      </c>
      <c r="AC209" t="s">
        <v>2081</v>
      </c>
      <c r="AD209" t="s">
        <v>2081</v>
      </c>
      <c r="AE209">
        <v>1</v>
      </c>
      <c r="AF209" t="s">
        <v>2082</v>
      </c>
      <c r="AG209" t="s">
        <v>2082</v>
      </c>
      <c r="AH209">
        <v>1</v>
      </c>
      <c r="AI209" t="s">
        <v>2083</v>
      </c>
      <c r="AJ209" t="s">
        <v>2083</v>
      </c>
      <c r="AK209">
        <v>1</v>
      </c>
      <c r="AL209" t="s">
        <v>2084</v>
      </c>
      <c r="AM209" t="s">
        <v>2084</v>
      </c>
      <c r="AN209">
        <v>1</v>
      </c>
      <c r="AO209" t="s">
        <v>2085</v>
      </c>
      <c r="AP209" t="s">
        <v>2085</v>
      </c>
      <c r="AQ209">
        <v>1</v>
      </c>
      <c r="AR209" t="s">
        <v>2083</v>
      </c>
      <c r="AS209" t="s">
        <v>2083</v>
      </c>
      <c r="AT209">
        <v>1</v>
      </c>
      <c r="AW209">
        <v>2</v>
      </c>
      <c r="AX209" t="s">
        <v>2084</v>
      </c>
      <c r="AY209" t="s">
        <v>2084</v>
      </c>
      <c r="AZ209">
        <v>1</v>
      </c>
      <c r="BC209">
        <v>2</v>
      </c>
      <c r="BD209" t="s">
        <v>2085</v>
      </c>
      <c r="BE209" t="s">
        <v>2085</v>
      </c>
      <c r="BF209">
        <v>1</v>
      </c>
      <c r="BI209">
        <v>2</v>
      </c>
      <c r="BL209">
        <v>2</v>
      </c>
      <c r="BO209">
        <v>2</v>
      </c>
      <c r="BP209" t="s">
        <v>98</v>
      </c>
      <c r="BQ209" t="s">
        <v>98</v>
      </c>
      <c r="BR209">
        <v>1</v>
      </c>
      <c r="BU209">
        <v>2</v>
      </c>
      <c r="BV209" t="s">
        <v>47</v>
      </c>
      <c r="BW209" t="s">
        <v>64</v>
      </c>
      <c r="BX209" t="s">
        <v>48</v>
      </c>
      <c r="BY209" t="s">
        <v>48</v>
      </c>
      <c r="BZ209" t="s">
        <v>48</v>
      </c>
    </row>
    <row r="210" spans="1:78">
      <c r="A210" t="s">
        <v>2086</v>
      </c>
      <c r="B210" t="s">
        <v>33</v>
      </c>
      <c r="C210" t="s">
        <v>33</v>
      </c>
      <c r="D210">
        <v>1</v>
      </c>
      <c r="E210" t="s">
        <v>221</v>
      </c>
      <c r="F210" t="s">
        <v>221</v>
      </c>
      <c r="G210">
        <v>1</v>
      </c>
      <c r="H210" t="s">
        <v>221</v>
      </c>
      <c r="J210">
        <v>-2</v>
      </c>
      <c r="K210" t="s">
        <v>35</v>
      </c>
      <c r="L210" t="s">
        <v>35</v>
      </c>
      <c r="M210">
        <v>1</v>
      </c>
      <c r="N210" t="s">
        <v>2087</v>
      </c>
      <c r="O210" t="s">
        <v>2087</v>
      </c>
      <c r="P210">
        <v>1</v>
      </c>
      <c r="Q210" t="s">
        <v>2088</v>
      </c>
      <c r="R210" t="s">
        <v>2089</v>
      </c>
      <c r="S210">
        <v>1</v>
      </c>
      <c r="T210" t="s">
        <v>794</v>
      </c>
      <c r="U210" t="s">
        <v>2090</v>
      </c>
      <c r="V210">
        <v>0</v>
      </c>
      <c r="W210" t="s">
        <v>796</v>
      </c>
      <c r="X210" t="s">
        <v>693</v>
      </c>
      <c r="Y210">
        <v>0.625</v>
      </c>
      <c r="Z210" t="s">
        <v>2091</v>
      </c>
      <c r="AA210" t="s">
        <v>2092</v>
      </c>
      <c r="AB210">
        <v>0.3571428571428571</v>
      </c>
      <c r="AD210" t="s">
        <v>2093</v>
      </c>
      <c r="AE210">
        <v>-1</v>
      </c>
      <c r="AG210" t="s">
        <v>2094</v>
      </c>
      <c r="AH210">
        <v>-1</v>
      </c>
      <c r="AI210" t="s">
        <v>1516</v>
      </c>
      <c r="AJ210" t="s">
        <v>1516</v>
      </c>
      <c r="AK210">
        <v>1</v>
      </c>
      <c r="AL210" t="s">
        <v>856</v>
      </c>
      <c r="AM210" t="s">
        <v>856</v>
      </c>
      <c r="AN210">
        <v>1</v>
      </c>
      <c r="AO210" t="s">
        <v>1517</v>
      </c>
      <c r="AP210" t="s">
        <v>1517</v>
      </c>
      <c r="AQ210">
        <v>1</v>
      </c>
      <c r="AR210" t="s">
        <v>1516</v>
      </c>
      <c r="AS210" t="s">
        <v>1516</v>
      </c>
      <c r="AT210">
        <v>1</v>
      </c>
      <c r="AW210">
        <v>2</v>
      </c>
      <c r="AX210" t="s">
        <v>856</v>
      </c>
      <c r="AY210" t="s">
        <v>856</v>
      </c>
      <c r="AZ210">
        <v>1</v>
      </c>
      <c r="BC210">
        <v>2</v>
      </c>
      <c r="BD210" t="s">
        <v>1517</v>
      </c>
      <c r="BE210" t="s">
        <v>1517</v>
      </c>
      <c r="BF210">
        <v>1</v>
      </c>
      <c r="BI210">
        <v>2</v>
      </c>
      <c r="BL210">
        <v>2</v>
      </c>
      <c r="BO210">
        <v>2</v>
      </c>
      <c r="BP210" t="s">
        <v>46</v>
      </c>
      <c r="BQ210" t="s">
        <v>46</v>
      </c>
      <c r="BR210">
        <v>1</v>
      </c>
      <c r="BS210" t="s">
        <v>2095</v>
      </c>
      <c r="BT210" t="s">
        <v>2095</v>
      </c>
      <c r="BU210">
        <v>1</v>
      </c>
      <c r="BV210" t="s">
        <v>47</v>
      </c>
      <c r="BW210" t="s">
        <v>109</v>
      </c>
      <c r="BX210" t="s">
        <v>109</v>
      </c>
      <c r="BY210" t="s">
        <v>85</v>
      </c>
      <c r="BZ210" t="s">
        <v>86</v>
      </c>
    </row>
    <row r="211" spans="1:78">
      <c r="A211" t="s">
        <v>2096</v>
      </c>
      <c r="B211" t="s">
        <v>33</v>
      </c>
      <c r="C211" t="s">
        <v>33</v>
      </c>
      <c r="D211">
        <v>1</v>
      </c>
      <c r="E211" t="s">
        <v>615</v>
      </c>
      <c r="F211" t="s">
        <v>615</v>
      </c>
      <c r="G211">
        <v>1</v>
      </c>
      <c r="H211" t="s">
        <v>615</v>
      </c>
      <c r="J211">
        <v>-2</v>
      </c>
      <c r="M211">
        <v>2</v>
      </c>
      <c r="N211" t="s">
        <v>2097</v>
      </c>
      <c r="O211" t="s">
        <v>2097</v>
      </c>
      <c r="P211">
        <v>1</v>
      </c>
      <c r="Q211" t="s">
        <v>2098</v>
      </c>
      <c r="R211" t="s">
        <v>2098</v>
      </c>
      <c r="S211">
        <v>1</v>
      </c>
      <c r="T211" t="s">
        <v>141</v>
      </c>
      <c r="U211" t="s">
        <v>141</v>
      </c>
      <c r="V211">
        <v>1</v>
      </c>
      <c r="Y211">
        <v>2</v>
      </c>
      <c r="AB211">
        <v>2</v>
      </c>
      <c r="AE211">
        <v>2</v>
      </c>
      <c r="AF211" t="s">
        <v>146</v>
      </c>
      <c r="AG211" t="s">
        <v>146</v>
      </c>
      <c r="AH211">
        <v>1</v>
      </c>
      <c r="AI211" t="s">
        <v>1188</v>
      </c>
      <c r="AJ211" t="s">
        <v>1188</v>
      </c>
      <c r="AK211">
        <v>1</v>
      </c>
      <c r="AL211" t="s">
        <v>2099</v>
      </c>
      <c r="AM211" t="s">
        <v>2099</v>
      </c>
      <c r="AN211">
        <v>1</v>
      </c>
      <c r="AO211" t="s">
        <v>2100</v>
      </c>
      <c r="AP211" t="s">
        <v>2100</v>
      </c>
      <c r="AQ211">
        <v>1</v>
      </c>
      <c r="AR211" t="s">
        <v>1188</v>
      </c>
      <c r="AS211" t="s">
        <v>1188</v>
      </c>
      <c r="AT211">
        <v>1</v>
      </c>
      <c r="AW211">
        <v>2</v>
      </c>
      <c r="AX211" t="s">
        <v>2099</v>
      </c>
      <c r="AY211" t="s">
        <v>2099</v>
      </c>
      <c r="AZ211">
        <v>1</v>
      </c>
      <c r="BC211">
        <v>2</v>
      </c>
      <c r="BD211" t="s">
        <v>2100</v>
      </c>
      <c r="BE211" t="s">
        <v>2100</v>
      </c>
      <c r="BF211">
        <v>1</v>
      </c>
      <c r="BI211">
        <v>2</v>
      </c>
      <c r="BL211">
        <v>2</v>
      </c>
      <c r="BO211">
        <v>2</v>
      </c>
      <c r="BP211" t="s">
        <v>46</v>
      </c>
      <c r="BQ211" t="s">
        <v>98</v>
      </c>
      <c r="BR211">
        <v>0</v>
      </c>
      <c r="BU211">
        <v>2</v>
      </c>
      <c r="BV211" t="s">
        <v>47</v>
      </c>
      <c r="BW211" t="s">
        <v>64</v>
      </c>
      <c r="BX211" t="s">
        <v>64</v>
      </c>
      <c r="BY211" t="s">
        <v>64</v>
      </c>
      <c r="BZ211" t="s">
        <v>64</v>
      </c>
    </row>
    <row r="212" spans="1:78">
      <c r="A212" t="s">
        <v>2101</v>
      </c>
      <c r="B212" t="s">
        <v>33</v>
      </c>
      <c r="C212" t="s">
        <v>33</v>
      </c>
      <c r="D212">
        <v>1</v>
      </c>
      <c r="E212" t="s">
        <v>491</v>
      </c>
      <c r="F212" t="s">
        <v>491</v>
      </c>
      <c r="G212">
        <v>1</v>
      </c>
      <c r="H212" t="s">
        <v>491</v>
      </c>
      <c r="J212">
        <v>-2</v>
      </c>
      <c r="K212" t="s">
        <v>35</v>
      </c>
      <c r="L212" t="s">
        <v>35</v>
      </c>
      <c r="M212">
        <v>1</v>
      </c>
      <c r="N212" t="s">
        <v>2102</v>
      </c>
      <c r="O212" t="s">
        <v>2102</v>
      </c>
      <c r="P212">
        <v>1</v>
      </c>
      <c r="S212">
        <v>2</v>
      </c>
      <c r="T212" t="s">
        <v>2103</v>
      </c>
      <c r="U212" t="s">
        <v>2103</v>
      </c>
      <c r="V212">
        <v>1</v>
      </c>
      <c r="W212" t="s">
        <v>2104</v>
      </c>
      <c r="X212" t="s">
        <v>2104</v>
      </c>
      <c r="Y212">
        <v>1</v>
      </c>
      <c r="Z212" t="s">
        <v>2105</v>
      </c>
      <c r="AA212" t="s">
        <v>2105</v>
      </c>
      <c r="AB212">
        <v>1</v>
      </c>
      <c r="AE212">
        <v>2</v>
      </c>
      <c r="AF212" t="s">
        <v>2106</v>
      </c>
      <c r="AG212" t="s">
        <v>2106</v>
      </c>
      <c r="AH212">
        <v>1</v>
      </c>
      <c r="AI212" t="s">
        <v>2107</v>
      </c>
      <c r="AJ212" t="s">
        <v>2107</v>
      </c>
      <c r="AK212">
        <v>1</v>
      </c>
      <c r="AL212" t="s">
        <v>2108</v>
      </c>
      <c r="AM212" t="s">
        <v>2108</v>
      </c>
      <c r="AN212">
        <v>1</v>
      </c>
      <c r="AO212" t="s">
        <v>2109</v>
      </c>
      <c r="AP212" t="s">
        <v>2109</v>
      </c>
      <c r="AQ212">
        <v>1</v>
      </c>
      <c r="AR212" t="s">
        <v>2107</v>
      </c>
      <c r="AS212" t="s">
        <v>2107</v>
      </c>
      <c r="AT212">
        <v>1</v>
      </c>
      <c r="AW212">
        <v>2</v>
      </c>
      <c r="AX212" t="s">
        <v>2108</v>
      </c>
      <c r="AY212" t="s">
        <v>2108</v>
      </c>
      <c r="AZ212">
        <v>1</v>
      </c>
      <c r="BC212">
        <v>2</v>
      </c>
      <c r="BD212" t="s">
        <v>2109</v>
      </c>
      <c r="BE212" t="s">
        <v>2109</v>
      </c>
      <c r="BF212">
        <v>1</v>
      </c>
      <c r="BI212">
        <v>2</v>
      </c>
      <c r="BL212">
        <v>2</v>
      </c>
      <c r="BO212">
        <v>2</v>
      </c>
      <c r="BP212" t="s">
        <v>46</v>
      </c>
      <c r="BQ212" t="s">
        <v>46</v>
      </c>
      <c r="BR212">
        <v>1</v>
      </c>
      <c r="BU212">
        <v>2</v>
      </c>
      <c r="BV212" t="s">
        <v>47</v>
      </c>
      <c r="BW212" t="s">
        <v>48</v>
      </c>
      <c r="BX212" t="s">
        <v>48</v>
      </c>
      <c r="BY212" t="s">
        <v>48</v>
      </c>
      <c r="BZ212" t="s">
        <v>48</v>
      </c>
    </row>
    <row r="213" spans="1:78">
      <c r="A213" t="s">
        <v>2110</v>
      </c>
      <c r="B213" t="s">
        <v>2111</v>
      </c>
      <c r="C213" t="s">
        <v>2111</v>
      </c>
      <c r="D213">
        <v>1</v>
      </c>
      <c r="E213" t="s">
        <v>737</v>
      </c>
      <c r="F213" t="s">
        <v>737</v>
      </c>
      <c r="G213">
        <v>1</v>
      </c>
      <c r="J213">
        <v>2</v>
      </c>
      <c r="M213">
        <v>2</v>
      </c>
      <c r="N213" t="s">
        <v>2112</v>
      </c>
      <c r="P213">
        <v>-2</v>
      </c>
      <c r="S213">
        <v>2</v>
      </c>
      <c r="T213" t="s">
        <v>2113</v>
      </c>
      <c r="U213" t="s">
        <v>2114</v>
      </c>
      <c r="V213">
        <v>0.7142857142857143</v>
      </c>
      <c r="W213" t="s">
        <v>2115</v>
      </c>
      <c r="X213" t="s">
        <v>2115</v>
      </c>
      <c r="Y213">
        <v>1</v>
      </c>
      <c r="Z213" t="s">
        <v>2116</v>
      </c>
      <c r="AA213" t="s">
        <v>2116</v>
      </c>
      <c r="AB213">
        <v>1</v>
      </c>
      <c r="AC213" t="s">
        <v>2117</v>
      </c>
      <c r="AD213" t="s">
        <v>2117</v>
      </c>
      <c r="AE213">
        <v>1</v>
      </c>
      <c r="AF213" t="s">
        <v>2118</v>
      </c>
      <c r="AG213" t="s">
        <v>2118</v>
      </c>
      <c r="AH213">
        <v>1</v>
      </c>
      <c r="AI213" t="s">
        <v>1516</v>
      </c>
      <c r="AJ213" t="s">
        <v>1516</v>
      </c>
      <c r="AK213">
        <v>1</v>
      </c>
      <c r="AL213" t="s">
        <v>856</v>
      </c>
      <c r="AM213" t="s">
        <v>856</v>
      </c>
      <c r="AN213">
        <v>1</v>
      </c>
      <c r="AO213" t="s">
        <v>1517</v>
      </c>
      <c r="AP213" t="s">
        <v>1517</v>
      </c>
      <c r="AQ213">
        <v>1</v>
      </c>
      <c r="AR213" t="s">
        <v>1516</v>
      </c>
      <c r="AS213" t="s">
        <v>1516</v>
      </c>
      <c r="AT213">
        <v>1</v>
      </c>
      <c r="AW213">
        <v>2</v>
      </c>
      <c r="AX213" t="s">
        <v>856</v>
      </c>
      <c r="AY213" t="s">
        <v>856</v>
      </c>
      <c r="AZ213">
        <v>1</v>
      </c>
      <c r="BC213">
        <v>2</v>
      </c>
      <c r="BD213" t="s">
        <v>1517</v>
      </c>
      <c r="BE213" t="s">
        <v>1517</v>
      </c>
      <c r="BF213">
        <v>1</v>
      </c>
      <c r="BI213">
        <v>2</v>
      </c>
      <c r="BL213">
        <v>2</v>
      </c>
      <c r="BO213">
        <v>2</v>
      </c>
      <c r="BP213" t="s">
        <v>46</v>
      </c>
      <c r="BQ213" t="s">
        <v>46</v>
      </c>
      <c r="BR213">
        <v>1</v>
      </c>
      <c r="BU213">
        <v>2</v>
      </c>
      <c r="BV213" t="s">
        <v>83</v>
      </c>
      <c r="BW213" t="s">
        <v>64</v>
      </c>
      <c r="BX213" t="s">
        <v>64</v>
      </c>
      <c r="BY213" t="s">
        <v>48</v>
      </c>
      <c r="BZ213" t="s">
        <v>48</v>
      </c>
    </row>
    <row r="214" spans="1:78">
      <c r="A214" t="s">
        <v>2119</v>
      </c>
      <c r="B214" t="s">
        <v>33</v>
      </c>
      <c r="C214" t="s">
        <v>33</v>
      </c>
      <c r="D214">
        <v>1</v>
      </c>
      <c r="E214" t="s">
        <v>478</v>
      </c>
      <c r="G214">
        <v>-2</v>
      </c>
      <c r="H214" t="s">
        <v>478</v>
      </c>
      <c r="I214" t="s">
        <v>478</v>
      </c>
      <c r="J214">
        <v>1</v>
      </c>
      <c r="K214" t="s">
        <v>35</v>
      </c>
      <c r="L214" t="s">
        <v>35</v>
      </c>
      <c r="M214">
        <v>1</v>
      </c>
      <c r="N214" t="s">
        <v>2120</v>
      </c>
      <c r="O214" t="s">
        <v>2120</v>
      </c>
      <c r="P214">
        <v>1</v>
      </c>
      <c r="S214">
        <v>2</v>
      </c>
      <c r="T214" t="s">
        <v>2121</v>
      </c>
      <c r="U214" t="s">
        <v>2122</v>
      </c>
      <c r="V214">
        <v>0.36</v>
      </c>
      <c r="W214" t="s">
        <v>2123</v>
      </c>
      <c r="X214" t="s">
        <v>2123</v>
      </c>
      <c r="Y214">
        <v>1</v>
      </c>
      <c r="Z214" t="s">
        <v>2124</v>
      </c>
      <c r="AA214" t="s">
        <v>2124</v>
      </c>
      <c r="AB214">
        <v>1</v>
      </c>
      <c r="AC214" t="s">
        <v>2125</v>
      </c>
      <c r="AD214" t="s">
        <v>2125</v>
      </c>
      <c r="AE214">
        <v>1</v>
      </c>
      <c r="AF214" t="s">
        <v>2126</v>
      </c>
      <c r="AG214" t="s">
        <v>2126</v>
      </c>
      <c r="AH214">
        <v>1</v>
      </c>
      <c r="AI214" t="s">
        <v>2127</v>
      </c>
      <c r="AJ214" t="s">
        <v>2127</v>
      </c>
      <c r="AK214">
        <v>1</v>
      </c>
      <c r="AL214" t="s">
        <v>2128</v>
      </c>
      <c r="AM214" t="s">
        <v>2128</v>
      </c>
      <c r="AN214">
        <v>1</v>
      </c>
      <c r="AO214" t="s">
        <v>2129</v>
      </c>
      <c r="AP214" t="s">
        <v>2129</v>
      </c>
      <c r="AQ214">
        <v>1</v>
      </c>
      <c r="AR214" t="s">
        <v>2127</v>
      </c>
      <c r="AS214" t="s">
        <v>2127</v>
      </c>
      <c r="AT214">
        <v>1</v>
      </c>
      <c r="AW214">
        <v>2</v>
      </c>
      <c r="AX214" t="s">
        <v>2128</v>
      </c>
      <c r="AY214" t="s">
        <v>2128</v>
      </c>
      <c r="AZ214">
        <v>1</v>
      </c>
      <c r="BC214">
        <v>2</v>
      </c>
      <c r="BD214" t="s">
        <v>2129</v>
      </c>
      <c r="BE214" t="s">
        <v>2129</v>
      </c>
      <c r="BF214">
        <v>1</v>
      </c>
      <c r="BI214">
        <v>2</v>
      </c>
      <c r="BL214">
        <v>2</v>
      </c>
      <c r="BO214">
        <v>2</v>
      </c>
      <c r="BP214" t="s">
        <v>46</v>
      </c>
      <c r="BQ214" t="s">
        <v>46</v>
      </c>
      <c r="BR214">
        <v>1</v>
      </c>
      <c r="BU214">
        <v>2</v>
      </c>
      <c r="BV214" t="s">
        <v>47</v>
      </c>
      <c r="BW214" t="s">
        <v>64</v>
      </c>
      <c r="BX214" t="s">
        <v>64</v>
      </c>
      <c r="BY214" t="s">
        <v>64</v>
      </c>
      <c r="BZ214" t="s">
        <v>48</v>
      </c>
    </row>
    <row r="215" spans="1:78">
      <c r="A215" t="s">
        <v>2130</v>
      </c>
      <c r="B215" t="s">
        <v>2131</v>
      </c>
      <c r="C215" t="s">
        <v>2131</v>
      </c>
      <c r="D215">
        <v>1</v>
      </c>
      <c r="E215" t="s">
        <v>615</v>
      </c>
      <c r="F215" t="s">
        <v>615</v>
      </c>
      <c r="G215">
        <v>1</v>
      </c>
      <c r="H215" t="s">
        <v>434</v>
      </c>
      <c r="J215">
        <v>-2</v>
      </c>
      <c r="M215">
        <v>2</v>
      </c>
      <c r="N215" t="s">
        <v>2132</v>
      </c>
      <c r="P215">
        <v>-2</v>
      </c>
      <c r="S215">
        <v>2</v>
      </c>
      <c r="T215" t="s">
        <v>2133</v>
      </c>
      <c r="U215" t="s">
        <v>2134</v>
      </c>
      <c r="V215">
        <v>1</v>
      </c>
      <c r="W215" t="s">
        <v>877</v>
      </c>
      <c r="X215" t="s">
        <v>877</v>
      </c>
      <c r="Y215">
        <v>1</v>
      </c>
      <c r="Z215" t="s">
        <v>2135</v>
      </c>
      <c r="AA215" t="s">
        <v>2135</v>
      </c>
      <c r="AB215">
        <v>1</v>
      </c>
      <c r="AC215" t="s">
        <v>2136</v>
      </c>
      <c r="AD215" t="s">
        <v>2136</v>
      </c>
      <c r="AE215">
        <v>1</v>
      </c>
      <c r="AF215" t="s">
        <v>2137</v>
      </c>
      <c r="AG215" t="s">
        <v>2137</v>
      </c>
      <c r="AH215">
        <v>1</v>
      </c>
      <c r="AI215" t="s">
        <v>2138</v>
      </c>
      <c r="AJ215" t="s">
        <v>2138</v>
      </c>
      <c r="AK215">
        <v>1</v>
      </c>
      <c r="AL215" t="s">
        <v>2139</v>
      </c>
      <c r="AM215" t="s">
        <v>2139</v>
      </c>
      <c r="AN215">
        <v>1</v>
      </c>
      <c r="AO215" t="s">
        <v>2140</v>
      </c>
      <c r="AP215" t="s">
        <v>2140</v>
      </c>
      <c r="AQ215">
        <v>1</v>
      </c>
      <c r="AR215" t="s">
        <v>2138</v>
      </c>
      <c r="AS215" t="s">
        <v>2138</v>
      </c>
      <c r="AT215">
        <v>1</v>
      </c>
      <c r="AW215">
        <v>2</v>
      </c>
      <c r="AX215" t="s">
        <v>2139</v>
      </c>
      <c r="AY215" t="s">
        <v>2139</v>
      </c>
      <c r="AZ215">
        <v>1</v>
      </c>
      <c r="BC215">
        <v>2</v>
      </c>
      <c r="BD215" t="s">
        <v>2140</v>
      </c>
      <c r="BE215" t="s">
        <v>2140</v>
      </c>
      <c r="BF215">
        <v>1</v>
      </c>
      <c r="BI215">
        <v>2</v>
      </c>
      <c r="BL215">
        <v>2</v>
      </c>
      <c r="BO215">
        <v>2</v>
      </c>
      <c r="BP215" t="s">
        <v>98</v>
      </c>
      <c r="BQ215" t="s">
        <v>98</v>
      </c>
      <c r="BR215">
        <v>1</v>
      </c>
      <c r="BU215">
        <v>2</v>
      </c>
      <c r="BV215" t="s">
        <v>83</v>
      </c>
      <c r="BW215" t="s">
        <v>64</v>
      </c>
      <c r="BX215" t="s">
        <v>64</v>
      </c>
      <c r="BY215" t="s">
        <v>64</v>
      </c>
      <c r="BZ215" t="s">
        <v>64</v>
      </c>
    </row>
    <row r="216" spans="1:78">
      <c r="A216" t="s">
        <v>2141</v>
      </c>
      <c r="B216" t="s">
        <v>2131</v>
      </c>
      <c r="C216" t="s">
        <v>2131</v>
      </c>
      <c r="D216">
        <v>1</v>
      </c>
      <c r="E216" t="s">
        <v>615</v>
      </c>
      <c r="F216" t="s">
        <v>615</v>
      </c>
      <c r="G216">
        <v>1</v>
      </c>
      <c r="H216" t="s">
        <v>615</v>
      </c>
      <c r="J216">
        <v>-2</v>
      </c>
      <c r="M216">
        <v>2</v>
      </c>
      <c r="N216" t="s">
        <v>2142</v>
      </c>
      <c r="P216">
        <v>-2</v>
      </c>
      <c r="S216">
        <v>2</v>
      </c>
      <c r="T216" t="s">
        <v>2133</v>
      </c>
      <c r="U216" t="s">
        <v>2134</v>
      </c>
      <c r="V216">
        <v>1</v>
      </c>
      <c r="W216" t="s">
        <v>877</v>
      </c>
      <c r="X216" t="s">
        <v>877</v>
      </c>
      <c r="Y216">
        <v>1</v>
      </c>
      <c r="Z216" t="s">
        <v>2135</v>
      </c>
      <c r="AA216" t="s">
        <v>2135</v>
      </c>
      <c r="AB216">
        <v>1</v>
      </c>
      <c r="AC216" t="s">
        <v>2136</v>
      </c>
      <c r="AD216" t="s">
        <v>2136</v>
      </c>
      <c r="AE216">
        <v>1</v>
      </c>
      <c r="AF216" t="s">
        <v>2137</v>
      </c>
      <c r="AG216" t="s">
        <v>2137</v>
      </c>
      <c r="AH216">
        <v>1</v>
      </c>
      <c r="AI216" t="s">
        <v>2138</v>
      </c>
      <c r="AJ216" t="s">
        <v>2138</v>
      </c>
      <c r="AK216">
        <v>1</v>
      </c>
      <c r="AL216" t="s">
        <v>2139</v>
      </c>
      <c r="AM216" t="s">
        <v>2139</v>
      </c>
      <c r="AN216">
        <v>1</v>
      </c>
      <c r="AO216" t="s">
        <v>2140</v>
      </c>
      <c r="AP216" t="s">
        <v>2140</v>
      </c>
      <c r="AQ216">
        <v>1</v>
      </c>
      <c r="AR216" t="s">
        <v>2138</v>
      </c>
      <c r="AS216" t="s">
        <v>2138</v>
      </c>
      <c r="AT216">
        <v>1</v>
      </c>
      <c r="AW216">
        <v>2</v>
      </c>
      <c r="AX216" t="s">
        <v>2139</v>
      </c>
      <c r="AY216" t="s">
        <v>2139</v>
      </c>
      <c r="AZ216">
        <v>1</v>
      </c>
      <c r="BC216">
        <v>2</v>
      </c>
      <c r="BD216" t="s">
        <v>2140</v>
      </c>
      <c r="BE216" t="s">
        <v>2140</v>
      </c>
      <c r="BF216">
        <v>1</v>
      </c>
      <c r="BI216">
        <v>2</v>
      </c>
      <c r="BL216">
        <v>2</v>
      </c>
      <c r="BO216">
        <v>2</v>
      </c>
      <c r="BP216" t="s">
        <v>98</v>
      </c>
      <c r="BQ216" t="s">
        <v>98</v>
      </c>
      <c r="BR216">
        <v>1</v>
      </c>
      <c r="BU216">
        <v>2</v>
      </c>
      <c r="BV216" t="s">
        <v>83</v>
      </c>
      <c r="BW216" t="s">
        <v>64</v>
      </c>
      <c r="BX216" t="s">
        <v>64</v>
      </c>
      <c r="BY216" t="s">
        <v>64</v>
      </c>
      <c r="BZ216" t="s">
        <v>64</v>
      </c>
    </row>
    <row r="217" spans="1:78">
      <c r="A217" t="s">
        <v>2143</v>
      </c>
      <c r="D217" t="s">
        <v>2144</v>
      </c>
      <c r="G217" t="s">
        <v>2145</v>
      </c>
      <c r="J217" t="s">
        <v>2146</v>
      </c>
      <c r="M217" t="s">
        <v>2147</v>
      </c>
      <c r="P217" t="s">
        <v>2148</v>
      </c>
      <c r="S217" t="s">
        <v>2149</v>
      </c>
      <c r="V217" t="s">
        <v>2150</v>
      </c>
      <c r="Y217" t="s">
        <v>2151</v>
      </c>
      <c r="AB217" t="s">
        <v>2152</v>
      </c>
      <c r="AE217" t="s">
        <v>2153</v>
      </c>
      <c r="AH217" t="s">
        <v>2154</v>
      </c>
      <c r="AK217" t="s">
        <v>2155</v>
      </c>
      <c r="AN217" t="s">
        <v>2154</v>
      </c>
      <c r="AQ217" t="s">
        <v>2156</v>
      </c>
      <c r="AT217" t="s">
        <v>2157</v>
      </c>
      <c r="AW217" t="s">
        <v>2158</v>
      </c>
      <c r="AZ217" t="s">
        <v>2159</v>
      </c>
      <c r="BC217" t="s">
        <v>2160</v>
      </c>
      <c r="BF217" t="s">
        <v>2154</v>
      </c>
      <c r="BI217" t="s">
        <v>2160</v>
      </c>
      <c r="BL217" t="s">
        <v>2161</v>
      </c>
      <c r="BO217" t="s">
        <v>2156</v>
      </c>
      <c r="BR217" t="s">
        <v>2162</v>
      </c>
      <c r="BU217" t="s">
        <v>2163</v>
      </c>
      <c r="BV217" t="s">
        <v>2164</v>
      </c>
    </row>
    <row r="218" spans="1:78">
      <c r="A218" t="s">
        <v>2165</v>
      </c>
      <c r="D218" t="s">
        <v>2154</v>
      </c>
      <c r="G218" t="s">
        <v>2166</v>
      </c>
      <c r="J218" t="s">
        <v>2146</v>
      </c>
      <c r="M218" t="s">
        <v>2144</v>
      </c>
      <c r="P218" t="s">
        <v>2147</v>
      </c>
      <c r="S218" t="s">
        <v>2167</v>
      </c>
      <c r="V218" t="s">
        <v>2168</v>
      </c>
      <c r="Y218" t="s">
        <v>2153</v>
      </c>
      <c r="AB218" t="s">
        <v>2153</v>
      </c>
      <c r="AE218" t="s">
        <v>2169</v>
      </c>
      <c r="AH218" t="s">
        <v>2170</v>
      </c>
      <c r="AK218" t="s">
        <v>2155</v>
      </c>
      <c r="AN218" t="s">
        <v>2154</v>
      </c>
      <c r="AQ218" t="s">
        <v>2156</v>
      </c>
      <c r="AT218" t="s">
        <v>2170</v>
      </c>
      <c r="AW218" t="s">
        <v>2158</v>
      </c>
      <c r="AZ218" t="s">
        <v>2159</v>
      </c>
      <c r="BC218" t="s">
        <v>2160</v>
      </c>
      <c r="BF218" t="s">
        <v>2157</v>
      </c>
      <c r="BI218" t="s">
        <v>2160</v>
      </c>
      <c r="BL218" t="s">
        <v>2161</v>
      </c>
      <c r="BO218" t="s">
        <v>2156</v>
      </c>
      <c r="BR218" t="s">
        <v>2162</v>
      </c>
      <c r="BU218" t="s">
        <v>2150</v>
      </c>
      <c r="BV218" t="s">
        <v>2171</v>
      </c>
    </row>
    <row r="219" spans="1:78">
      <c r="A219" t="s">
        <v>2172</v>
      </c>
      <c r="D219" t="s">
        <v>2170</v>
      </c>
      <c r="G219" t="s">
        <v>2173</v>
      </c>
      <c r="J219" t="s">
        <v>2146</v>
      </c>
      <c r="M219" t="s">
        <v>2144</v>
      </c>
      <c r="P219" t="s">
        <v>2174</v>
      </c>
      <c r="S219" t="s">
        <v>2175</v>
      </c>
      <c r="V219" t="s">
        <v>2157</v>
      </c>
      <c r="Y219" t="s">
        <v>2159</v>
      </c>
      <c r="AB219" t="s">
        <v>2170</v>
      </c>
      <c r="AE219" t="s">
        <v>2169</v>
      </c>
      <c r="AH219" t="s">
        <v>2176</v>
      </c>
      <c r="AK219" t="s">
        <v>2161</v>
      </c>
      <c r="AN219" t="s">
        <v>2159</v>
      </c>
      <c r="AQ219" t="s">
        <v>2155</v>
      </c>
      <c r="AT219" t="s">
        <v>2159</v>
      </c>
      <c r="AW219" t="s">
        <v>2158</v>
      </c>
      <c r="AZ219" t="s">
        <v>2176</v>
      </c>
      <c r="BC219" t="s">
        <v>2160</v>
      </c>
      <c r="BF219" t="s">
        <v>2170</v>
      </c>
      <c r="BI219" t="s">
        <v>2160</v>
      </c>
      <c r="BL219" t="s">
        <v>2161</v>
      </c>
      <c r="BO219" t="s">
        <v>2156</v>
      </c>
      <c r="BR219" t="s">
        <v>2162</v>
      </c>
      <c r="BU219" t="s">
        <v>2150</v>
      </c>
      <c r="BV219" t="s">
        <v>2177</v>
      </c>
    </row>
    <row r="220" spans="1:78">
      <c r="A220" t="s">
        <v>2178</v>
      </c>
      <c r="D220" t="s">
        <v>2176</v>
      </c>
      <c r="G220" t="s">
        <v>2173</v>
      </c>
      <c r="J220" t="s">
        <v>2146</v>
      </c>
      <c r="M220" t="s">
        <v>2144</v>
      </c>
      <c r="P220" t="s">
        <v>2157</v>
      </c>
      <c r="S220" t="s">
        <v>2175</v>
      </c>
      <c r="V220" t="s">
        <v>2179</v>
      </c>
      <c r="Y220" t="s">
        <v>2159</v>
      </c>
      <c r="AB220" t="s">
        <v>2156</v>
      </c>
      <c r="AE220" t="s">
        <v>2156</v>
      </c>
      <c r="AH220" t="s">
        <v>2179</v>
      </c>
      <c r="AK220" t="s">
        <v>2160</v>
      </c>
      <c r="AN220" t="s">
        <v>2159</v>
      </c>
      <c r="AQ220" t="s">
        <v>2161</v>
      </c>
      <c r="AT220" t="s">
        <v>2179</v>
      </c>
      <c r="AW220" t="s">
        <v>2158</v>
      </c>
      <c r="AZ220" t="s">
        <v>2169</v>
      </c>
      <c r="BC220" t="s">
        <v>2160</v>
      </c>
      <c r="BF220" t="s">
        <v>2159</v>
      </c>
      <c r="BI220" t="s">
        <v>2160</v>
      </c>
      <c r="BL220" t="s">
        <v>2161</v>
      </c>
      <c r="BO220" t="s">
        <v>2156</v>
      </c>
      <c r="BR220" t="s">
        <v>2162</v>
      </c>
      <c r="BU220" t="s">
        <v>2180</v>
      </c>
      <c r="BV220" t="s">
        <v>2181</v>
      </c>
    </row>
    <row r="221" spans="1:78">
      <c r="A221" t="s">
        <v>2182</v>
      </c>
      <c r="D221" t="s">
        <v>2183</v>
      </c>
      <c r="G221" t="s">
        <v>2184</v>
      </c>
      <c r="J221" t="s">
        <v>2185</v>
      </c>
      <c r="M221" t="s">
        <v>2183</v>
      </c>
      <c r="P221" t="s">
        <v>2186</v>
      </c>
      <c r="S221" t="s">
        <v>2187</v>
      </c>
      <c r="V221" t="s">
        <v>2188</v>
      </c>
      <c r="Y221" t="s">
        <v>2189</v>
      </c>
      <c r="AB221" t="s">
        <v>2190</v>
      </c>
      <c r="AE221" t="s">
        <v>2191</v>
      </c>
      <c r="AH221" t="s">
        <v>2192</v>
      </c>
      <c r="AK221" t="s">
        <v>2193</v>
      </c>
      <c r="AN221" t="s">
        <v>2189</v>
      </c>
      <c r="AQ221" t="s">
        <v>2194</v>
      </c>
      <c r="AT221" t="s">
        <v>2195</v>
      </c>
      <c r="AW221" t="s">
        <v>2194</v>
      </c>
      <c r="AZ221" t="s">
        <v>2196</v>
      </c>
      <c r="BC221" t="s">
        <v>2193</v>
      </c>
      <c r="BF221" t="s">
        <v>2197</v>
      </c>
      <c r="BI221" t="s">
        <v>2198</v>
      </c>
      <c r="BL221" t="s">
        <v>2199</v>
      </c>
      <c r="BO221" t="s">
        <v>2200</v>
      </c>
      <c r="BR221" t="s">
        <v>2201</v>
      </c>
      <c r="BU221" t="s">
        <v>2183</v>
      </c>
      <c r="BV221" t="s">
        <v>2202</v>
      </c>
    </row>
    <row r="222" spans="1:78">
      <c r="A222" t="s">
        <v>2203</v>
      </c>
      <c r="D222" t="s">
        <v>2197</v>
      </c>
      <c r="G222" t="s">
        <v>2204</v>
      </c>
      <c r="J222" t="s">
        <v>2185</v>
      </c>
      <c r="M222" t="s">
        <v>2197</v>
      </c>
      <c r="P222" t="s">
        <v>2205</v>
      </c>
      <c r="S222" t="s">
        <v>2184</v>
      </c>
      <c r="V222" t="s">
        <v>2204</v>
      </c>
      <c r="Y222" t="s">
        <v>2206</v>
      </c>
      <c r="AB222" t="s">
        <v>2191</v>
      </c>
      <c r="AE222" t="s">
        <v>2189</v>
      </c>
      <c r="AH222" t="s">
        <v>2201</v>
      </c>
      <c r="AK222" t="s">
        <v>2198</v>
      </c>
      <c r="AN222" t="s">
        <v>2207</v>
      </c>
      <c r="AQ222" t="s">
        <v>2194</v>
      </c>
      <c r="AT222" t="s">
        <v>2201</v>
      </c>
      <c r="AW222" t="s">
        <v>2194</v>
      </c>
      <c r="AZ222" t="s">
        <v>2195</v>
      </c>
      <c r="BC222" t="s">
        <v>2193</v>
      </c>
      <c r="BF222" t="s">
        <v>2197</v>
      </c>
      <c r="BI222" t="s">
        <v>2198</v>
      </c>
      <c r="BL222" t="s">
        <v>2199</v>
      </c>
      <c r="BO222" t="s">
        <v>2200</v>
      </c>
      <c r="BR222" t="s">
        <v>2201</v>
      </c>
      <c r="BU222" t="s">
        <v>2183</v>
      </c>
      <c r="BV222" t="s">
        <v>2208</v>
      </c>
    </row>
    <row r="223" spans="1:78">
      <c r="A223" t="s">
        <v>2209</v>
      </c>
      <c r="D223" t="s">
        <v>2197</v>
      </c>
      <c r="G223" t="s">
        <v>2189</v>
      </c>
      <c r="J223" t="s">
        <v>2185</v>
      </c>
      <c r="M223" t="s">
        <v>2195</v>
      </c>
      <c r="P223" t="s">
        <v>2184</v>
      </c>
      <c r="S223" t="s">
        <v>2184</v>
      </c>
      <c r="V223" t="s">
        <v>2183</v>
      </c>
      <c r="Y223" t="s">
        <v>2197</v>
      </c>
      <c r="AB223" t="s">
        <v>2192</v>
      </c>
      <c r="AE223" t="s">
        <v>2196</v>
      </c>
      <c r="AH223" t="s">
        <v>2200</v>
      </c>
      <c r="AK223" t="s">
        <v>2198</v>
      </c>
      <c r="AN223" t="s">
        <v>2207</v>
      </c>
      <c r="AQ223" t="s">
        <v>2198</v>
      </c>
      <c r="AT223" t="s">
        <v>2201</v>
      </c>
      <c r="AW223" t="s">
        <v>2194</v>
      </c>
      <c r="AZ223" t="s">
        <v>2195</v>
      </c>
      <c r="BC223" t="s">
        <v>2193</v>
      </c>
      <c r="BF223" t="s">
        <v>2201</v>
      </c>
      <c r="BI223" t="s">
        <v>2198</v>
      </c>
      <c r="BL223" t="s">
        <v>2199</v>
      </c>
      <c r="BO223" t="s">
        <v>2200</v>
      </c>
      <c r="BR223" t="s">
        <v>2201</v>
      </c>
      <c r="BU223" t="s">
        <v>2196</v>
      </c>
      <c r="BV223" t="s">
        <v>2210</v>
      </c>
    </row>
    <row r="224" spans="1:78">
      <c r="A224" t="s">
        <v>2211</v>
      </c>
      <c r="D224" t="s">
        <v>2201</v>
      </c>
      <c r="G224" t="s">
        <v>2189</v>
      </c>
      <c r="J224" t="s">
        <v>2185</v>
      </c>
      <c r="M224" t="s">
        <v>2195</v>
      </c>
      <c r="P224" t="s">
        <v>2212</v>
      </c>
      <c r="S224" t="s">
        <v>2212</v>
      </c>
      <c r="V224" t="s">
        <v>2201</v>
      </c>
      <c r="Y224" t="s">
        <v>2201</v>
      </c>
      <c r="AB224" t="s">
        <v>2207</v>
      </c>
      <c r="AE224" t="s">
        <v>2197</v>
      </c>
      <c r="AH224" t="s">
        <v>2194</v>
      </c>
      <c r="AK224" t="s">
        <v>2213</v>
      </c>
      <c r="AN224" t="s">
        <v>2183</v>
      </c>
      <c r="AQ224" t="s">
        <v>2198</v>
      </c>
      <c r="AT224" t="s">
        <v>2194</v>
      </c>
      <c r="AW224" t="s">
        <v>2194</v>
      </c>
      <c r="AZ224" t="s">
        <v>2201</v>
      </c>
      <c r="BC224" t="s">
        <v>2193</v>
      </c>
      <c r="BF224" t="s">
        <v>2201</v>
      </c>
      <c r="BI224" t="s">
        <v>2198</v>
      </c>
      <c r="BL224" t="s">
        <v>2199</v>
      </c>
      <c r="BO224" t="s">
        <v>2200</v>
      </c>
      <c r="BR224" t="s">
        <v>2201</v>
      </c>
      <c r="BU224" t="s">
        <v>2196</v>
      </c>
      <c r="BV224" t="s">
        <v>2214</v>
      </c>
    </row>
    <row r="225" spans="1:74">
      <c r="A225" t="s">
        <v>2215</v>
      </c>
      <c r="D225" t="s">
        <v>2216</v>
      </c>
      <c r="G225" t="s">
        <v>2217</v>
      </c>
      <c r="J225" t="s">
        <v>2218</v>
      </c>
      <c r="M225" t="s">
        <v>2219</v>
      </c>
      <c r="P225" t="s">
        <v>2220</v>
      </c>
      <c r="S225" t="s">
        <v>2221</v>
      </c>
      <c r="V225" t="s">
        <v>2222</v>
      </c>
      <c r="Y225" t="s">
        <v>2219</v>
      </c>
      <c r="AB225" t="s">
        <v>2223</v>
      </c>
      <c r="AE225" t="s">
        <v>2224</v>
      </c>
      <c r="AH225" t="s">
        <v>2219</v>
      </c>
      <c r="AK225" t="s">
        <v>2225</v>
      </c>
      <c r="AN225" t="s">
        <v>2226</v>
      </c>
      <c r="AQ225" t="s">
        <v>2227</v>
      </c>
      <c r="AT225" t="s">
        <v>2228</v>
      </c>
      <c r="AW225" t="s">
        <v>2229</v>
      </c>
      <c r="AZ225" t="s">
        <v>2228</v>
      </c>
      <c r="BC225" t="s">
        <v>2230</v>
      </c>
      <c r="BF225" t="s">
        <v>2231</v>
      </c>
      <c r="BI225" t="s">
        <v>2232</v>
      </c>
      <c r="BL225" t="s">
        <v>2230</v>
      </c>
      <c r="BO225" t="s">
        <v>2233</v>
      </c>
      <c r="BR225" t="s">
        <v>2231</v>
      </c>
      <c r="BU225" t="s">
        <v>2234</v>
      </c>
      <c r="BV225" t="s">
        <v>2235</v>
      </c>
    </row>
    <row r="226" spans="1:74">
      <c r="A226" t="s">
        <v>2236</v>
      </c>
      <c r="D226" t="s">
        <v>2231</v>
      </c>
      <c r="G226" t="s">
        <v>2237</v>
      </c>
      <c r="J226" t="s">
        <v>2218</v>
      </c>
      <c r="M226" t="s">
        <v>2226</v>
      </c>
      <c r="P226" t="s">
        <v>2224</v>
      </c>
      <c r="S226" t="s">
        <v>2238</v>
      </c>
      <c r="V226" t="s">
        <v>2239</v>
      </c>
      <c r="Y226" t="s">
        <v>2226</v>
      </c>
      <c r="AB226" t="s">
        <v>2224</v>
      </c>
      <c r="AE226" t="s">
        <v>2240</v>
      </c>
      <c r="AH226" t="s">
        <v>2241</v>
      </c>
      <c r="AK226" t="s">
        <v>2229</v>
      </c>
      <c r="AN226" t="s">
        <v>2242</v>
      </c>
      <c r="AQ226" t="s">
        <v>2227</v>
      </c>
      <c r="AT226" t="s">
        <v>2241</v>
      </c>
      <c r="AW226" t="s">
        <v>2229</v>
      </c>
      <c r="AZ226" t="s">
        <v>2241</v>
      </c>
      <c r="BC226" t="s">
        <v>2230</v>
      </c>
      <c r="BF226" t="s">
        <v>2240</v>
      </c>
      <c r="BI226" t="s">
        <v>2232</v>
      </c>
      <c r="BL226" t="s">
        <v>2230</v>
      </c>
      <c r="BO226" t="s">
        <v>2233</v>
      </c>
      <c r="BR226" t="s">
        <v>2231</v>
      </c>
      <c r="BU226" t="s">
        <v>2243</v>
      </c>
      <c r="BV226" t="s">
        <v>2244</v>
      </c>
    </row>
    <row r="227" spans="1:74">
      <c r="A227" t="s">
        <v>2245</v>
      </c>
      <c r="D227" t="s">
        <v>2228</v>
      </c>
      <c r="G227" t="s">
        <v>2246</v>
      </c>
      <c r="J227" t="s">
        <v>2218</v>
      </c>
      <c r="M227" t="s">
        <v>2247</v>
      </c>
      <c r="P227" t="s">
        <v>2243</v>
      </c>
      <c r="S227" t="s">
        <v>2222</v>
      </c>
      <c r="V227" t="s">
        <v>2248</v>
      </c>
      <c r="Y227" t="s">
        <v>2249</v>
      </c>
      <c r="AB227" t="s">
        <v>2216</v>
      </c>
      <c r="AE227" t="s">
        <v>2250</v>
      </c>
      <c r="AH227" t="s">
        <v>2251</v>
      </c>
      <c r="AK227" t="s">
        <v>2252</v>
      </c>
      <c r="AN227" t="s">
        <v>2231</v>
      </c>
      <c r="AQ227" t="s">
        <v>2229</v>
      </c>
      <c r="AT227" t="s">
        <v>2250</v>
      </c>
      <c r="AW227" t="s">
        <v>2229</v>
      </c>
      <c r="AZ227" t="s">
        <v>2250</v>
      </c>
      <c r="BC227" t="s">
        <v>2230</v>
      </c>
      <c r="BF227" t="s">
        <v>2241</v>
      </c>
      <c r="BI227" t="s">
        <v>2232</v>
      </c>
      <c r="BL227" t="s">
        <v>2230</v>
      </c>
      <c r="BO227" t="s">
        <v>2233</v>
      </c>
      <c r="BR227" t="s">
        <v>2231</v>
      </c>
      <c r="BU227" t="s">
        <v>2239</v>
      </c>
      <c r="BV227" t="s">
        <v>2253</v>
      </c>
    </row>
    <row r="228" spans="1:74">
      <c r="A228" t="s">
        <v>2254</v>
      </c>
      <c r="D228" t="s">
        <v>2255</v>
      </c>
      <c r="G228" t="s">
        <v>2246</v>
      </c>
      <c r="J228" t="s">
        <v>2218</v>
      </c>
      <c r="M228" t="s">
        <v>2247</v>
      </c>
      <c r="P228" t="s">
        <v>2216</v>
      </c>
      <c r="S228" t="s">
        <v>2256</v>
      </c>
      <c r="V228" t="s">
        <v>2251</v>
      </c>
      <c r="Y228" t="s">
        <v>2250</v>
      </c>
      <c r="AB228" t="s">
        <v>2241</v>
      </c>
      <c r="AE228" t="s">
        <v>2251</v>
      </c>
      <c r="AH228" t="s">
        <v>2257</v>
      </c>
      <c r="AK228" t="s">
        <v>2258</v>
      </c>
      <c r="AN228" t="s">
        <v>2240</v>
      </c>
      <c r="AQ228" t="s">
        <v>2252</v>
      </c>
      <c r="AT228" t="s">
        <v>2257</v>
      </c>
      <c r="AW228" t="s">
        <v>2229</v>
      </c>
      <c r="AZ228" t="s">
        <v>2259</v>
      </c>
      <c r="BC228" t="s">
        <v>2230</v>
      </c>
      <c r="BF228" t="s">
        <v>2250</v>
      </c>
      <c r="BI228" t="s">
        <v>2232</v>
      </c>
      <c r="BL228" t="s">
        <v>2230</v>
      </c>
      <c r="BO228" t="s">
        <v>2233</v>
      </c>
      <c r="BR228" t="s">
        <v>2231</v>
      </c>
      <c r="BU228" t="s">
        <v>2260</v>
      </c>
      <c r="BV228" t="s">
        <v>2261</v>
      </c>
    </row>
  </sheetData>
  <phoneticPr fontId="1"/>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96"/>
  <sheetViews>
    <sheetView topLeftCell="A229" workbookViewId="0">
      <selection activeCell="AF285" sqref="AF285:AF296"/>
    </sheetView>
  </sheetViews>
  <sheetFormatPr baseColWidth="10" defaultColWidth="8.83203125" defaultRowHeight="14"/>
  <cols>
    <col min="1" max="1" width="80" customWidth="1"/>
    <col min="4" max="4" width="15" customWidth="1"/>
    <col min="7" max="7" width="15" customWidth="1"/>
    <col min="10" max="10" width="15" customWidth="1"/>
    <col min="13" max="13" width="15" customWidth="1"/>
    <col min="16" max="16" width="15" customWidth="1"/>
    <col min="19" max="19" width="15" customWidth="1"/>
    <col min="22" max="22" width="15" customWidth="1"/>
    <col min="25" max="25" width="15" customWidth="1"/>
    <col min="28" max="28" width="15" customWidth="1"/>
    <col min="31" max="31" width="15" customWidth="1"/>
    <col min="33" max="36" width="15" customWidth="1"/>
  </cols>
  <sheetData>
    <row r="1" spans="1:36" ht="60">
      <c r="A1" s="1" t="s">
        <v>0</v>
      </c>
      <c r="B1" t="s">
        <v>2262</v>
      </c>
      <c r="C1" t="s">
        <v>2</v>
      </c>
      <c r="D1" t="s">
        <v>3</v>
      </c>
      <c r="E1" t="s">
        <v>2263</v>
      </c>
      <c r="F1" t="s">
        <v>2</v>
      </c>
      <c r="G1" t="s">
        <v>3</v>
      </c>
      <c r="H1" t="s">
        <v>2264</v>
      </c>
      <c r="I1" t="s">
        <v>2</v>
      </c>
      <c r="J1" t="s">
        <v>3</v>
      </c>
      <c r="K1" t="s">
        <v>2265</v>
      </c>
      <c r="L1" t="s">
        <v>2</v>
      </c>
      <c r="M1" t="s">
        <v>3</v>
      </c>
      <c r="N1" t="s">
        <v>2266</v>
      </c>
      <c r="O1" t="s">
        <v>2</v>
      </c>
      <c r="P1" t="s">
        <v>3</v>
      </c>
      <c r="Q1" t="s">
        <v>2267</v>
      </c>
      <c r="R1" t="s">
        <v>2</v>
      </c>
      <c r="S1" t="s">
        <v>3</v>
      </c>
      <c r="T1" t="s">
        <v>2268</v>
      </c>
      <c r="U1" t="s">
        <v>2</v>
      </c>
      <c r="V1" t="s">
        <v>3</v>
      </c>
      <c r="W1" t="s">
        <v>2269</v>
      </c>
      <c r="X1" t="s">
        <v>2</v>
      </c>
      <c r="Y1" t="s">
        <v>3</v>
      </c>
      <c r="Z1" t="s">
        <v>2270</v>
      </c>
      <c r="AA1" t="s">
        <v>2</v>
      </c>
      <c r="AB1" t="s">
        <v>3</v>
      </c>
      <c r="AC1" t="s">
        <v>2271</v>
      </c>
      <c r="AD1" t="s">
        <v>2</v>
      </c>
      <c r="AE1" t="s">
        <v>3</v>
      </c>
      <c r="AF1" t="s">
        <v>27</v>
      </c>
      <c r="AG1" t="s">
        <v>28</v>
      </c>
      <c r="AH1" t="s">
        <v>29</v>
      </c>
      <c r="AI1" t="s">
        <v>30</v>
      </c>
      <c r="AJ1" t="s">
        <v>31</v>
      </c>
    </row>
    <row r="2" spans="1:36">
      <c r="A2" t="s">
        <v>380</v>
      </c>
      <c r="D2">
        <v>2</v>
      </c>
      <c r="E2" t="s">
        <v>2272</v>
      </c>
      <c r="F2" t="s">
        <v>2272</v>
      </c>
      <c r="G2">
        <v>1</v>
      </c>
      <c r="J2">
        <v>2</v>
      </c>
      <c r="M2">
        <v>2</v>
      </c>
      <c r="N2" t="s">
        <v>2273</v>
      </c>
      <c r="O2" t="s">
        <v>2273</v>
      </c>
      <c r="P2">
        <v>1</v>
      </c>
      <c r="S2">
        <v>2</v>
      </c>
      <c r="T2" t="s">
        <v>2274</v>
      </c>
      <c r="U2" t="s">
        <v>2274</v>
      </c>
      <c r="V2">
        <v>1</v>
      </c>
      <c r="W2" t="s">
        <v>2275</v>
      </c>
      <c r="X2" t="s">
        <v>2276</v>
      </c>
      <c r="Y2">
        <v>0.85714285714285721</v>
      </c>
      <c r="AB2">
        <v>2</v>
      </c>
      <c r="AE2">
        <v>2</v>
      </c>
      <c r="AF2" t="s">
        <v>83</v>
      </c>
      <c r="AG2" t="s">
        <v>2277</v>
      </c>
      <c r="AH2" t="s">
        <v>2278</v>
      </c>
      <c r="AI2" t="s">
        <v>2278</v>
      </c>
      <c r="AJ2" t="s">
        <v>2278</v>
      </c>
    </row>
    <row r="3" spans="1:36">
      <c r="A3" t="s">
        <v>32</v>
      </c>
      <c r="D3">
        <v>2</v>
      </c>
      <c r="E3" t="s">
        <v>2279</v>
      </c>
      <c r="F3" t="s">
        <v>2279</v>
      </c>
      <c r="G3">
        <v>1</v>
      </c>
      <c r="J3">
        <v>2</v>
      </c>
      <c r="K3" t="s">
        <v>2280</v>
      </c>
      <c r="L3" t="s">
        <v>2280</v>
      </c>
      <c r="M3">
        <v>1</v>
      </c>
      <c r="N3" t="s">
        <v>2281</v>
      </c>
      <c r="O3" t="s">
        <v>2281</v>
      </c>
      <c r="P3">
        <v>1</v>
      </c>
      <c r="S3">
        <v>2</v>
      </c>
      <c r="T3" t="s">
        <v>2274</v>
      </c>
      <c r="U3" t="s">
        <v>2274</v>
      </c>
      <c r="V3">
        <v>1</v>
      </c>
      <c r="W3" t="s">
        <v>2282</v>
      </c>
      <c r="X3" t="s">
        <v>2282</v>
      </c>
      <c r="Y3">
        <v>1</v>
      </c>
      <c r="AB3">
        <v>2</v>
      </c>
      <c r="AC3" t="s">
        <v>2283</v>
      </c>
      <c r="AD3" t="s">
        <v>2283</v>
      </c>
      <c r="AE3">
        <v>1</v>
      </c>
      <c r="AF3" t="s">
        <v>47</v>
      </c>
      <c r="AG3" t="s">
        <v>2278</v>
      </c>
      <c r="AH3" t="s">
        <v>2278</v>
      </c>
      <c r="AI3" t="s">
        <v>2278</v>
      </c>
      <c r="AJ3" t="s">
        <v>2278</v>
      </c>
    </row>
    <row r="4" spans="1:36">
      <c r="A4" t="s">
        <v>49</v>
      </c>
      <c r="B4" t="s">
        <v>2284</v>
      </c>
      <c r="C4" t="s">
        <v>2284</v>
      </c>
      <c r="D4">
        <v>1</v>
      </c>
      <c r="E4" t="s">
        <v>2285</v>
      </c>
      <c r="F4" t="s">
        <v>2285</v>
      </c>
      <c r="G4">
        <v>1</v>
      </c>
      <c r="J4">
        <v>2</v>
      </c>
      <c r="K4" t="s">
        <v>2286</v>
      </c>
      <c r="L4" t="s">
        <v>2286</v>
      </c>
      <c r="M4">
        <v>1</v>
      </c>
      <c r="N4" t="s">
        <v>2287</v>
      </c>
      <c r="O4" t="s">
        <v>2287</v>
      </c>
      <c r="P4">
        <v>1</v>
      </c>
      <c r="S4">
        <v>2</v>
      </c>
      <c r="T4" t="s">
        <v>2274</v>
      </c>
      <c r="U4" t="s">
        <v>2274</v>
      </c>
      <c r="V4">
        <v>1</v>
      </c>
      <c r="W4" t="s">
        <v>2288</v>
      </c>
      <c r="X4" t="s">
        <v>2288</v>
      </c>
      <c r="Y4">
        <v>1</v>
      </c>
      <c r="AB4">
        <v>2</v>
      </c>
      <c r="AC4" t="s">
        <v>2289</v>
      </c>
      <c r="AD4" t="s">
        <v>2290</v>
      </c>
      <c r="AE4">
        <v>0.6</v>
      </c>
      <c r="AF4" t="s">
        <v>47</v>
      </c>
      <c r="AG4" t="s">
        <v>2277</v>
      </c>
      <c r="AH4" t="s">
        <v>2277</v>
      </c>
      <c r="AI4" t="s">
        <v>2278</v>
      </c>
      <c r="AJ4" t="s">
        <v>2278</v>
      </c>
    </row>
    <row r="5" spans="1:36">
      <c r="A5" t="s">
        <v>65</v>
      </c>
      <c r="D5">
        <v>2</v>
      </c>
      <c r="E5" t="s">
        <v>2285</v>
      </c>
      <c r="F5" t="s">
        <v>2285</v>
      </c>
      <c r="G5">
        <v>1</v>
      </c>
      <c r="J5">
        <v>2</v>
      </c>
      <c r="M5">
        <v>2</v>
      </c>
      <c r="N5" t="s">
        <v>2291</v>
      </c>
      <c r="O5" t="s">
        <v>2291</v>
      </c>
      <c r="P5">
        <v>1</v>
      </c>
      <c r="S5">
        <v>2</v>
      </c>
      <c r="T5" t="s">
        <v>2274</v>
      </c>
      <c r="U5" t="s">
        <v>2274</v>
      </c>
      <c r="V5">
        <v>1</v>
      </c>
      <c r="W5" t="s">
        <v>2292</v>
      </c>
      <c r="X5" t="s">
        <v>2292</v>
      </c>
      <c r="Y5">
        <v>1</v>
      </c>
      <c r="AB5">
        <v>2</v>
      </c>
      <c r="AC5" t="s">
        <v>2293</v>
      </c>
      <c r="AD5" t="s">
        <v>2294</v>
      </c>
      <c r="AE5">
        <v>0.8928571428571429</v>
      </c>
      <c r="AF5" t="s">
        <v>83</v>
      </c>
      <c r="AG5" t="s">
        <v>2277</v>
      </c>
      <c r="AH5" t="s">
        <v>2278</v>
      </c>
      <c r="AI5" t="s">
        <v>2278</v>
      </c>
      <c r="AJ5" t="s">
        <v>2278</v>
      </c>
    </row>
    <row r="6" spans="1:36">
      <c r="A6" t="s">
        <v>87</v>
      </c>
      <c r="D6">
        <v>2</v>
      </c>
      <c r="G6">
        <v>2</v>
      </c>
      <c r="J6">
        <v>2</v>
      </c>
      <c r="M6">
        <v>2</v>
      </c>
      <c r="P6">
        <v>2</v>
      </c>
      <c r="S6">
        <v>2</v>
      </c>
      <c r="V6">
        <v>2</v>
      </c>
      <c r="Y6">
        <v>2</v>
      </c>
      <c r="AB6">
        <v>2</v>
      </c>
      <c r="AE6">
        <v>2</v>
      </c>
      <c r="AF6" t="s">
        <v>47</v>
      </c>
      <c r="AG6" t="s">
        <v>2278</v>
      </c>
      <c r="AH6" t="s">
        <v>2278</v>
      </c>
      <c r="AI6" t="s">
        <v>2278</v>
      </c>
      <c r="AJ6" t="s">
        <v>2278</v>
      </c>
    </row>
    <row r="7" spans="1:36">
      <c r="A7" t="s">
        <v>99</v>
      </c>
      <c r="D7">
        <v>2</v>
      </c>
      <c r="G7">
        <v>2</v>
      </c>
      <c r="J7">
        <v>2</v>
      </c>
      <c r="M7">
        <v>2</v>
      </c>
      <c r="P7">
        <v>2</v>
      </c>
      <c r="S7">
        <v>2</v>
      </c>
      <c r="V7">
        <v>2</v>
      </c>
      <c r="Y7">
        <v>2</v>
      </c>
      <c r="AB7">
        <v>2</v>
      </c>
      <c r="AE7">
        <v>2</v>
      </c>
      <c r="AF7" t="s">
        <v>47</v>
      </c>
      <c r="AG7" t="s">
        <v>2278</v>
      </c>
      <c r="AH7" t="s">
        <v>2278</v>
      </c>
      <c r="AI7" t="s">
        <v>2278</v>
      </c>
      <c r="AJ7" t="s">
        <v>2278</v>
      </c>
    </row>
    <row r="8" spans="1:36">
      <c r="A8" t="s">
        <v>110</v>
      </c>
      <c r="D8">
        <v>2</v>
      </c>
      <c r="G8">
        <v>2</v>
      </c>
      <c r="J8">
        <v>2</v>
      </c>
      <c r="M8">
        <v>2</v>
      </c>
      <c r="P8">
        <v>2</v>
      </c>
      <c r="S8">
        <v>2</v>
      </c>
      <c r="V8">
        <v>2</v>
      </c>
      <c r="Y8">
        <v>2</v>
      </c>
      <c r="AB8">
        <v>2</v>
      </c>
      <c r="AE8">
        <v>2</v>
      </c>
      <c r="AF8" t="s">
        <v>47</v>
      </c>
      <c r="AG8" t="s">
        <v>2278</v>
      </c>
      <c r="AH8" t="s">
        <v>2278</v>
      </c>
      <c r="AI8" t="s">
        <v>2278</v>
      </c>
      <c r="AJ8" t="s">
        <v>2278</v>
      </c>
    </row>
    <row r="9" spans="1:36">
      <c r="A9" t="s">
        <v>121</v>
      </c>
      <c r="D9">
        <v>2</v>
      </c>
      <c r="E9" t="s">
        <v>2295</v>
      </c>
      <c r="F9" t="s">
        <v>2295</v>
      </c>
      <c r="G9">
        <v>1</v>
      </c>
      <c r="J9">
        <v>2</v>
      </c>
      <c r="M9">
        <v>2</v>
      </c>
      <c r="N9" t="s">
        <v>2296</v>
      </c>
      <c r="O9" t="s">
        <v>2296</v>
      </c>
      <c r="P9">
        <v>1</v>
      </c>
      <c r="S9">
        <v>2</v>
      </c>
      <c r="T9" t="s">
        <v>2274</v>
      </c>
      <c r="U9" t="s">
        <v>2274</v>
      </c>
      <c r="V9">
        <v>1</v>
      </c>
      <c r="W9" t="s">
        <v>2297</v>
      </c>
      <c r="X9" t="s">
        <v>2297</v>
      </c>
      <c r="Y9">
        <v>1</v>
      </c>
      <c r="AB9">
        <v>2</v>
      </c>
      <c r="AC9" t="s">
        <v>2298</v>
      </c>
      <c r="AD9" t="s">
        <v>2298</v>
      </c>
      <c r="AE9">
        <v>1</v>
      </c>
      <c r="AF9" t="s">
        <v>47</v>
      </c>
      <c r="AG9" t="s">
        <v>2278</v>
      </c>
      <c r="AH9" t="s">
        <v>2278</v>
      </c>
      <c r="AI9" t="s">
        <v>2278</v>
      </c>
      <c r="AJ9" t="s">
        <v>2278</v>
      </c>
    </row>
    <row r="10" spans="1:36">
      <c r="A10" t="s">
        <v>132</v>
      </c>
      <c r="D10">
        <v>2</v>
      </c>
      <c r="E10" t="s">
        <v>2295</v>
      </c>
      <c r="F10" t="s">
        <v>2295</v>
      </c>
      <c r="G10">
        <v>1</v>
      </c>
      <c r="J10">
        <v>2</v>
      </c>
      <c r="M10">
        <v>2</v>
      </c>
      <c r="N10" t="s">
        <v>2296</v>
      </c>
      <c r="O10" t="s">
        <v>2296</v>
      </c>
      <c r="P10">
        <v>1</v>
      </c>
      <c r="S10">
        <v>2</v>
      </c>
      <c r="T10" t="s">
        <v>2274</v>
      </c>
      <c r="U10" t="s">
        <v>2274</v>
      </c>
      <c r="V10">
        <v>1</v>
      </c>
      <c r="W10" t="s">
        <v>2297</v>
      </c>
      <c r="X10" t="s">
        <v>2297</v>
      </c>
      <c r="Y10">
        <v>1</v>
      </c>
      <c r="AB10">
        <v>2</v>
      </c>
      <c r="AC10" t="s">
        <v>2298</v>
      </c>
      <c r="AD10" t="s">
        <v>2298</v>
      </c>
      <c r="AE10">
        <v>1</v>
      </c>
      <c r="AF10" t="s">
        <v>47</v>
      </c>
      <c r="AG10" t="s">
        <v>2278</v>
      </c>
      <c r="AH10" t="s">
        <v>2278</v>
      </c>
      <c r="AI10" t="s">
        <v>2278</v>
      </c>
      <c r="AJ10" t="s">
        <v>2278</v>
      </c>
    </row>
    <row r="11" spans="1:36">
      <c r="A11" t="s">
        <v>138</v>
      </c>
      <c r="B11" t="s">
        <v>2299</v>
      </c>
      <c r="C11" t="s">
        <v>2299</v>
      </c>
      <c r="D11">
        <v>1</v>
      </c>
      <c r="E11" t="s">
        <v>2300</v>
      </c>
      <c r="F11" t="s">
        <v>2300</v>
      </c>
      <c r="G11">
        <v>1</v>
      </c>
      <c r="J11">
        <v>2</v>
      </c>
      <c r="K11" t="s">
        <v>2301</v>
      </c>
      <c r="L11" t="s">
        <v>2301</v>
      </c>
      <c r="M11">
        <v>1</v>
      </c>
      <c r="N11" t="s">
        <v>2302</v>
      </c>
      <c r="O11" t="s">
        <v>2302</v>
      </c>
      <c r="P11">
        <v>1</v>
      </c>
      <c r="S11">
        <v>2</v>
      </c>
      <c r="T11" t="s">
        <v>2274</v>
      </c>
      <c r="V11">
        <v>-2</v>
      </c>
      <c r="W11" t="s">
        <v>2303</v>
      </c>
      <c r="X11" t="s">
        <v>2303</v>
      </c>
      <c r="Y11">
        <v>1</v>
      </c>
      <c r="AB11">
        <v>2</v>
      </c>
      <c r="AC11" t="s">
        <v>2304</v>
      </c>
      <c r="AD11" t="s">
        <v>2304</v>
      </c>
      <c r="AE11">
        <v>1</v>
      </c>
      <c r="AF11" t="s">
        <v>47</v>
      </c>
      <c r="AG11" t="s">
        <v>2277</v>
      </c>
      <c r="AH11" t="s">
        <v>2277</v>
      </c>
      <c r="AI11" t="s">
        <v>2277</v>
      </c>
      <c r="AJ11" t="s">
        <v>2277</v>
      </c>
    </row>
    <row r="12" spans="1:36">
      <c r="A12" t="s">
        <v>150</v>
      </c>
      <c r="B12" t="s">
        <v>2299</v>
      </c>
      <c r="C12" t="s">
        <v>2299</v>
      </c>
      <c r="D12">
        <v>1</v>
      </c>
      <c r="E12" t="s">
        <v>2300</v>
      </c>
      <c r="F12" t="s">
        <v>2300</v>
      </c>
      <c r="G12">
        <v>1</v>
      </c>
      <c r="J12">
        <v>2</v>
      </c>
      <c r="K12" t="s">
        <v>2305</v>
      </c>
      <c r="L12" t="s">
        <v>2305</v>
      </c>
      <c r="M12">
        <v>1</v>
      </c>
      <c r="N12" t="s">
        <v>2306</v>
      </c>
      <c r="O12" t="s">
        <v>2306</v>
      </c>
      <c r="P12">
        <v>1</v>
      </c>
      <c r="S12">
        <v>2</v>
      </c>
      <c r="T12" t="s">
        <v>2274</v>
      </c>
      <c r="U12" t="s">
        <v>2274</v>
      </c>
      <c r="V12">
        <v>1</v>
      </c>
      <c r="W12" t="s">
        <v>2307</v>
      </c>
      <c r="X12" t="s">
        <v>2307</v>
      </c>
      <c r="Y12">
        <v>1</v>
      </c>
      <c r="AB12">
        <v>2</v>
      </c>
      <c r="AC12" t="s">
        <v>2308</v>
      </c>
      <c r="AD12" t="s">
        <v>2308</v>
      </c>
      <c r="AE12">
        <v>1</v>
      </c>
      <c r="AF12" t="s">
        <v>47</v>
      </c>
      <c r="AG12" t="s">
        <v>2278</v>
      </c>
      <c r="AH12" t="s">
        <v>2278</v>
      </c>
      <c r="AI12" t="s">
        <v>2278</v>
      </c>
      <c r="AJ12" t="s">
        <v>2278</v>
      </c>
    </row>
    <row r="13" spans="1:36">
      <c r="A13" t="s">
        <v>166</v>
      </c>
      <c r="D13">
        <v>2</v>
      </c>
      <c r="E13" t="s">
        <v>2285</v>
      </c>
      <c r="F13" t="s">
        <v>2285</v>
      </c>
      <c r="G13">
        <v>1</v>
      </c>
      <c r="J13">
        <v>2</v>
      </c>
      <c r="M13">
        <v>2</v>
      </c>
      <c r="N13" t="s">
        <v>2309</v>
      </c>
      <c r="O13" t="s">
        <v>2309</v>
      </c>
      <c r="P13">
        <v>1</v>
      </c>
      <c r="S13">
        <v>2</v>
      </c>
      <c r="T13" t="s">
        <v>2274</v>
      </c>
      <c r="U13" t="s">
        <v>2274</v>
      </c>
      <c r="V13">
        <v>1</v>
      </c>
      <c r="W13" t="s">
        <v>2310</v>
      </c>
      <c r="X13" t="s">
        <v>2310</v>
      </c>
      <c r="Y13">
        <v>1</v>
      </c>
      <c r="AB13">
        <v>2</v>
      </c>
      <c r="AC13" t="s">
        <v>2311</v>
      </c>
      <c r="AD13" t="s">
        <v>2311</v>
      </c>
      <c r="AE13">
        <v>1</v>
      </c>
      <c r="AF13" t="s">
        <v>47</v>
      </c>
      <c r="AG13" t="s">
        <v>2278</v>
      </c>
      <c r="AH13" t="s">
        <v>2278</v>
      </c>
      <c r="AI13" t="s">
        <v>2278</v>
      </c>
      <c r="AJ13" t="s">
        <v>2278</v>
      </c>
    </row>
    <row r="14" spans="1:36">
      <c r="A14" t="s">
        <v>178</v>
      </c>
      <c r="D14">
        <v>2</v>
      </c>
      <c r="E14" t="s">
        <v>2285</v>
      </c>
      <c r="F14" t="s">
        <v>2285</v>
      </c>
      <c r="G14">
        <v>1</v>
      </c>
      <c r="J14">
        <v>2</v>
      </c>
      <c r="M14">
        <v>2</v>
      </c>
      <c r="N14" t="s">
        <v>2312</v>
      </c>
      <c r="O14" t="s">
        <v>2312</v>
      </c>
      <c r="P14">
        <v>1</v>
      </c>
      <c r="S14">
        <v>2</v>
      </c>
      <c r="T14" t="s">
        <v>2274</v>
      </c>
      <c r="U14" t="s">
        <v>2274</v>
      </c>
      <c r="V14">
        <v>1</v>
      </c>
      <c r="W14" t="s">
        <v>2313</v>
      </c>
      <c r="X14" t="s">
        <v>2313</v>
      </c>
      <c r="Y14">
        <v>1</v>
      </c>
      <c r="AB14">
        <v>2</v>
      </c>
      <c r="AE14">
        <v>2</v>
      </c>
      <c r="AF14" t="s">
        <v>47</v>
      </c>
      <c r="AG14" t="s">
        <v>2278</v>
      </c>
      <c r="AH14" t="s">
        <v>2278</v>
      </c>
      <c r="AI14" t="s">
        <v>2278</v>
      </c>
      <c r="AJ14" t="s">
        <v>2278</v>
      </c>
    </row>
    <row r="15" spans="1:36">
      <c r="A15" t="s">
        <v>178</v>
      </c>
      <c r="D15">
        <v>2</v>
      </c>
      <c r="E15" t="s">
        <v>2295</v>
      </c>
      <c r="F15" t="s">
        <v>2295</v>
      </c>
      <c r="G15">
        <v>1</v>
      </c>
      <c r="J15">
        <v>2</v>
      </c>
      <c r="M15">
        <v>2</v>
      </c>
      <c r="N15" t="s">
        <v>2314</v>
      </c>
      <c r="O15" t="s">
        <v>2314</v>
      </c>
      <c r="P15">
        <v>1</v>
      </c>
      <c r="S15">
        <v>2</v>
      </c>
      <c r="T15" t="s">
        <v>2274</v>
      </c>
      <c r="U15" t="s">
        <v>2274</v>
      </c>
      <c r="V15">
        <v>1</v>
      </c>
      <c r="W15" t="s">
        <v>2315</v>
      </c>
      <c r="X15" t="s">
        <v>2315</v>
      </c>
      <c r="Y15">
        <v>1</v>
      </c>
      <c r="AB15">
        <v>2</v>
      </c>
      <c r="AE15">
        <v>2</v>
      </c>
      <c r="AF15" t="s">
        <v>47</v>
      </c>
      <c r="AG15" t="s">
        <v>2278</v>
      </c>
      <c r="AH15" t="s">
        <v>2278</v>
      </c>
      <c r="AI15" t="s">
        <v>2278</v>
      </c>
      <c r="AJ15" t="s">
        <v>2278</v>
      </c>
    </row>
    <row r="16" spans="1:36">
      <c r="A16" t="s">
        <v>178</v>
      </c>
      <c r="D16">
        <v>2</v>
      </c>
      <c r="E16" t="s">
        <v>2300</v>
      </c>
      <c r="F16" t="s">
        <v>2300</v>
      </c>
      <c r="G16">
        <v>1</v>
      </c>
      <c r="J16">
        <v>2</v>
      </c>
      <c r="M16">
        <v>2</v>
      </c>
      <c r="N16" t="s">
        <v>2316</v>
      </c>
      <c r="O16" t="s">
        <v>2316</v>
      </c>
      <c r="P16">
        <v>1</v>
      </c>
      <c r="S16">
        <v>2</v>
      </c>
      <c r="T16" t="s">
        <v>2274</v>
      </c>
      <c r="U16" t="s">
        <v>2274</v>
      </c>
      <c r="V16">
        <v>1</v>
      </c>
      <c r="W16" t="s">
        <v>2317</v>
      </c>
      <c r="X16" t="s">
        <v>2317</v>
      </c>
      <c r="Y16">
        <v>1</v>
      </c>
      <c r="AB16">
        <v>2</v>
      </c>
      <c r="AE16">
        <v>2</v>
      </c>
      <c r="AF16" t="s">
        <v>47</v>
      </c>
      <c r="AG16" t="s">
        <v>2278</v>
      </c>
      <c r="AH16" t="s">
        <v>2278</v>
      </c>
      <c r="AI16" t="s">
        <v>2278</v>
      </c>
      <c r="AJ16" t="s">
        <v>2278</v>
      </c>
    </row>
    <row r="17" spans="1:36">
      <c r="A17" t="s">
        <v>178</v>
      </c>
      <c r="D17">
        <v>2</v>
      </c>
      <c r="E17" t="s">
        <v>2318</v>
      </c>
      <c r="F17" t="s">
        <v>2318</v>
      </c>
      <c r="G17">
        <v>1</v>
      </c>
      <c r="J17">
        <v>2</v>
      </c>
      <c r="M17">
        <v>2</v>
      </c>
      <c r="N17" t="s">
        <v>2319</v>
      </c>
      <c r="O17" t="s">
        <v>2319</v>
      </c>
      <c r="P17">
        <v>1</v>
      </c>
      <c r="S17">
        <v>2</v>
      </c>
      <c r="T17" t="s">
        <v>2274</v>
      </c>
      <c r="U17" t="s">
        <v>2274</v>
      </c>
      <c r="V17">
        <v>1</v>
      </c>
      <c r="W17" t="s">
        <v>2320</v>
      </c>
      <c r="X17" t="s">
        <v>2320</v>
      </c>
      <c r="Y17">
        <v>1</v>
      </c>
      <c r="AB17">
        <v>2</v>
      </c>
      <c r="AE17">
        <v>2</v>
      </c>
      <c r="AF17" t="s">
        <v>47</v>
      </c>
      <c r="AG17" t="s">
        <v>2278</v>
      </c>
      <c r="AH17" t="s">
        <v>2278</v>
      </c>
      <c r="AI17" t="s">
        <v>2278</v>
      </c>
      <c r="AJ17" t="s">
        <v>2278</v>
      </c>
    </row>
    <row r="18" spans="1:36">
      <c r="A18" t="s">
        <v>190</v>
      </c>
      <c r="D18">
        <v>2</v>
      </c>
      <c r="G18">
        <v>2</v>
      </c>
      <c r="J18">
        <v>2</v>
      </c>
      <c r="M18">
        <v>2</v>
      </c>
      <c r="P18">
        <v>2</v>
      </c>
      <c r="S18">
        <v>2</v>
      </c>
      <c r="V18">
        <v>2</v>
      </c>
      <c r="Y18">
        <v>2</v>
      </c>
      <c r="AB18">
        <v>2</v>
      </c>
      <c r="AE18">
        <v>2</v>
      </c>
      <c r="AF18" t="s">
        <v>47</v>
      </c>
      <c r="AG18" t="s">
        <v>2278</v>
      </c>
      <c r="AH18" t="s">
        <v>2278</v>
      </c>
      <c r="AI18" t="s">
        <v>2278</v>
      </c>
      <c r="AJ18" t="s">
        <v>2278</v>
      </c>
    </row>
    <row r="19" spans="1:36">
      <c r="A19" t="s">
        <v>207</v>
      </c>
      <c r="D19">
        <v>2</v>
      </c>
      <c r="E19" t="s">
        <v>2285</v>
      </c>
      <c r="F19" t="s">
        <v>2285</v>
      </c>
      <c r="G19">
        <v>1</v>
      </c>
      <c r="J19">
        <v>2</v>
      </c>
      <c r="M19">
        <v>2</v>
      </c>
      <c r="N19" t="s">
        <v>2321</v>
      </c>
      <c r="O19" t="s">
        <v>2321</v>
      </c>
      <c r="P19">
        <v>1</v>
      </c>
      <c r="S19">
        <v>2</v>
      </c>
      <c r="T19" t="s">
        <v>2274</v>
      </c>
      <c r="U19" t="s">
        <v>2274</v>
      </c>
      <c r="V19">
        <v>1</v>
      </c>
      <c r="W19" t="s">
        <v>2322</v>
      </c>
      <c r="X19" t="s">
        <v>2322</v>
      </c>
      <c r="Y19">
        <v>1</v>
      </c>
      <c r="AB19">
        <v>2</v>
      </c>
      <c r="AC19" t="s">
        <v>2323</v>
      </c>
      <c r="AD19" t="s">
        <v>2323</v>
      </c>
      <c r="AE19">
        <v>1</v>
      </c>
      <c r="AF19" t="s">
        <v>47</v>
      </c>
      <c r="AG19" t="s">
        <v>2278</v>
      </c>
      <c r="AH19" t="s">
        <v>2278</v>
      </c>
      <c r="AI19" t="s">
        <v>2278</v>
      </c>
      <c r="AJ19" t="s">
        <v>2278</v>
      </c>
    </row>
    <row r="20" spans="1:36">
      <c r="A20" t="s">
        <v>220</v>
      </c>
      <c r="D20">
        <v>2</v>
      </c>
      <c r="E20" t="s">
        <v>2324</v>
      </c>
      <c r="F20" t="s">
        <v>2325</v>
      </c>
      <c r="G20">
        <v>1</v>
      </c>
      <c r="J20">
        <v>2</v>
      </c>
      <c r="M20">
        <v>2</v>
      </c>
      <c r="N20" t="s">
        <v>2326</v>
      </c>
      <c r="O20" t="s">
        <v>2327</v>
      </c>
      <c r="P20">
        <v>0.15</v>
      </c>
      <c r="S20">
        <v>2</v>
      </c>
      <c r="V20">
        <v>2</v>
      </c>
      <c r="W20" t="s">
        <v>2328</v>
      </c>
      <c r="Y20">
        <v>-2</v>
      </c>
      <c r="Z20" t="s">
        <v>2329</v>
      </c>
      <c r="AB20">
        <v>-2</v>
      </c>
      <c r="AE20">
        <v>2</v>
      </c>
      <c r="AF20" t="s">
        <v>83</v>
      </c>
      <c r="AG20" t="s">
        <v>2330</v>
      </c>
      <c r="AH20" t="s">
        <v>2330</v>
      </c>
      <c r="AI20" t="s">
        <v>2330</v>
      </c>
      <c r="AJ20" t="s">
        <v>2330</v>
      </c>
    </row>
    <row r="21" spans="1:36">
      <c r="A21" t="s">
        <v>220</v>
      </c>
      <c r="D21">
        <v>2</v>
      </c>
      <c r="F21" t="s">
        <v>2331</v>
      </c>
      <c r="G21">
        <v>-1</v>
      </c>
      <c r="J21">
        <v>2</v>
      </c>
      <c r="M21">
        <v>2</v>
      </c>
      <c r="P21">
        <v>2</v>
      </c>
      <c r="S21">
        <v>2</v>
      </c>
      <c r="V21">
        <v>2</v>
      </c>
      <c r="X21" t="s">
        <v>2332</v>
      </c>
      <c r="Y21">
        <v>-1</v>
      </c>
      <c r="AA21" t="s">
        <v>2333</v>
      </c>
      <c r="AB21">
        <v>-1</v>
      </c>
      <c r="AE21">
        <v>2</v>
      </c>
      <c r="AF21" t="s">
        <v>83</v>
      </c>
      <c r="AG21" t="s">
        <v>2330</v>
      </c>
      <c r="AH21" t="s">
        <v>2330</v>
      </c>
      <c r="AI21" t="s">
        <v>2330</v>
      </c>
      <c r="AJ21" t="s">
        <v>2330</v>
      </c>
    </row>
    <row r="22" spans="1:36">
      <c r="A22" t="s">
        <v>233</v>
      </c>
      <c r="D22">
        <v>2</v>
      </c>
      <c r="E22" t="s">
        <v>2334</v>
      </c>
      <c r="F22" t="s">
        <v>2325</v>
      </c>
      <c r="G22">
        <v>0.3125</v>
      </c>
      <c r="J22">
        <v>2</v>
      </c>
      <c r="M22">
        <v>2</v>
      </c>
      <c r="O22" t="s">
        <v>2327</v>
      </c>
      <c r="P22">
        <v>-1</v>
      </c>
      <c r="S22">
        <v>2</v>
      </c>
      <c r="V22">
        <v>2</v>
      </c>
      <c r="W22" t="s">
        <v>2328</v>
      </c>
      <c r="Y22">
        <v>-2</v>
      </c>
      <c r="Z22" t="s">
        <v>2329</v>
      </c>
      <c r="AB22">
        <v>-2</v>
      </c>
      <c r="AE22">
        <v>2</v>
      </c>
      <c r="AF22" t="s">
        <v>83</v>
      </c>
      <c r="AG22" t="s">
        <v>2335</v>
      </c>
      <c r="AH22" t="s">
        <v>2335</v>
      </c>
      <c r="AI22" t="s">
        <v>2335</v>
      </c>
      <c r="AJ22" t="s">
        <v>2330</v>
      </c>
    </row>
    <row r="23" spans="1:36">
      <c r="A23" t="s">
        <v>233</v>
      </c>
      <c r="D23">
        <v>2</v>
      </c>
      <c r="F23" t="s">
        <v>2331</v>
      </c>
      <c r="G23">
        <v>-1</v>
      </c>
      <c r="J23">
        <v>2</v>
      </c>
      <c r="M23">
        <v>2</v>
      </c>
      <c r="P23">
        <v>2</v>
      </c>
      <c r="S23">
        <v>2</v>
      </c>
      <c r="V23">
        <v>2</v>
      </c>
      <c r="X23" t="s">
        <v>2332</v>
      </c>
      <c r="Y23">
        <v>-1</v>
      </c>
      <c r="AA23" t="s">
        <v>2333</v>
      </c>
      <c r="AB23">
        <v>-1</v>
      </c>
      <c r="AE23">
        <v>2</v>
      </c>
      <c r="AF23" t="s">
        <v>83</v>
      </c>
      <c r="AG23" t="s">
        <v>2330</v>
      </c>
      <c r="AH23" t="s">
        <v>2330</v>
      </c>
      <c r="AI23" t="s">
        <v>2330</v>
      </c>
      <c r="AJ23" t="s">
        <v>2330</v>
      </c>
    </row>
    <row r="24" spans="1:36">
      <c r="A24" t="s">
        <v>241</v>
      </c>
      <c r="D24">
        <v>2</v>
      </c>
      <c r="E24" t="s">
        <v>2324</v>
      </c>
      <c r="F24" t="s">
        <v>2325</v>
      </c>
      <c r="G24">
        <v>1</v>
      </c>
      <c r="J24">
        <v>2</v>
      </c>
      <c r="M24">
        <v>2</v>
      </c>
      <c r="N24" t="s">
        <v>2336</v>
      </c>
      <c r="O24" t="s">
        <v>2327</v>
      </c>
      <c r="P24">
        <v>1</v>
      </c>
      <c r="S24">
        <v>2</v>
      </c>
      <c r="V24">
        <v>2</v>
      </c>
      <c r="W24" t="s">
        <v>2328</v>
      </c>
      <c r="Y24">
        <v>-2</v>
      </c>
      <c r="Z24" t="s">
        <v>2329</v>
      </c>
      <c r="AB24">
        <v>-2</v>
      </c>
      <c r="AE24">
        <v>2</v>
      </c>
      <c r="AF24" t="s">
        <v>83</v>
      </c>
      <c r="AG24" t="s">
        <v>2337</v>
      </c>
      <c r="AH24" t="s">
        <v>2337</v>
      </c>
      <c r="AI24" t="s">
        <v>2337</v>
      </c>
      <c r="AJ24" t="s">
        <v>2337</v>
      </c>
    </row>
    <row r="25" spans="1:36">
      <c r="A25" t="s">
        <v>241</v>
      </c>
      <c r="D25">
        <v>2</v>
      </c>
      <c r="F25" t="s">
        <v>2331</v>
      </c>
      <c r="G25">
        <v>-1</v>
      </c>
      <c r="J25">
        <v>2</v>
      </c>
      <c r="M25">
        <v>2</v>
      </c>
      <c r="P25">
        <v>2</v>
      </c>
      <c r="S25">
        <v>2</v>
      </c>
      <c r="V25">
        <v>2</v>
      </c>
      <c r="X25" t="s">
        <v>2332</v>
      </c>
      <c r="Y25">
        <v>-1</v>
      </c>
      <c r="AA25" t="s">
        <v>2333</v>
      </c>
      <c r="AB25">
        <v>-1</v>
      </c>
      <c r="AE25">
        <v>2</v>
      </c>
      <c r="AF25" t="s">
        <v>83</v>
      </c>
      <c r="AG25" t="s">
        <v>2330</v>
      </c>
      <c r="AH25" t="s">
        <v>2330</v>
      </c>
      <c r="AI25" t="s">
        <v>2330</v>
      </c>
      <c r="AJ25" t="s">
        <v>2330</v>
      </c>
    </row>
    <row r="26" spans="1:36">
      <c r="A26" t="s">
        <v>247</v>
      </c>
      <c r="D26">
        <v>2</v>
      </c>
      <c r="E26" t="s">
        <v>2285</v>
      </c>
      <c r="F26" t="s">
        <v>2285</v>
      </c>
      <c r="G26">
        <v>1</v>
      </c>
      <c r="J26">
        <v>2</v>
      </c>
      <c r="M26">
        <v>2</v>
      </c>
      <c r="N26" t="s">
        <v>2338</v>
      </c>
      <c r="O26" t="s">
        <v>2338</v>
      </c>
      <c r="P26">
        <v>1</v>
      </c>
      <c r="S26">
        <v>2</v>
      </c>
      <c r="T26" t="s">
        <v>2339</v>
      </c>
      <c r="U26" t="s">
        <v>2339</v>
      </c>
      <c r="V26">
        <v>1</v>
      </c>
      <c r="W26" t="s">
        <v>2340</v>
      </c>
      <c r="X26" t="s">
        <v>2340</v>
      </c>
      <c r="Y26">
        <v>1</v>
      </c>
      <c r="Z26" t="s">
        <v>250</v>
      </c>
      <c r="AA26" t="s">
        <v>250</v>
      </c>
      <c r="AB26">
        <v>1</v>
      </c>
      <c r="AC26" t="s">
        <v>2341</v>
      </c>
      <c r="AD26" t="s">
        <v>2342</v>
      </c>
      <c r="AE26">
        <v>1</v>
      </c>
      <c r="AF26" t="s">
        <v>47</v>
      </c>
      <c r="AG26" t="s">
        <v>2278</v>
      </c>
      <c r="AH26" t="s">
        <v>2278</v>
      </c>
      <c r="AI26" t="s">
        <v>2278</v>
      </c>
      <c r="AJ26" t="s">
        <v>2278</v>
      </c>
    </row>
    <row r="27" spans="1:36">
      <c r="A27" t="s">
        <v>247</v>
      </c>
      <c r="D27">
        <v>2</v>
      </c>
      <c r="E27" t="s">
        <v>2300</v>
      </c>
      <c r="F27" t="s">
        <v>2300</v>
      </c>
      <c r="G27">
        <v>1</v>
      </c>
      <c r="J27">
        <v>2</v>
      </c>
      <c r="M27">
        <v>2</v>
      </c>
      <c r="N27" t="s">
        <v>2343</v>
      </c>
      <c r="O27" t="s">
        <v>2343</v>
      </c>
      <c r="P27">
        <v>1</v>
      </c>
      <c r="S27">
        <v>2</v>
      </c>
      <c r="T27" t="s">
        <v>2339</v>
      </c>
      <c r="U27" t="s">
        <v>2339</v>
      </c>
      <c r="V27">
        <v>1</v>
      </c>
      <c r="W27" t="s">
        <v>2344</v>
      </c>
      <c r="X27" t="s">
        <v>2344</v>
      </c>
      <c r="Y27">
        <v>1</v>
      </c>
      <c r="Z27" t="s">
        <v>250</v>
      </c>
      <c r="AA27" t="s">
        <v>250</v>
      </c>
      <c r="AB27">
        <v>1</v>
      </c>
      <c r="AC27" t="s">
        <v>2341</v>
      </c>
      <c r="AD27" t="s">
        <v>2342</v>
      </c>
      <c r="AE27">
        <v>1</v>
      </c>
      <c r="AF27" t="s">
        <v>47</v>
      </c>
      <c r="AG27" t="s">
        <v>2278</v>
      </c>
      <c r="AH27" t="s">
        <v>2278</v>
      </c>
      <c r="AI27" t="s">
        <v>2278</v>
      </c>
      <c r="AJ27" t="s">
        <v>2278</v>
      </c>
    </row>
    <row r="28" spans="1:36">
      <c r="A28" t="s">
        <v>247</v>
      </c>
      <c r="D28">
        <v>2</v>
      </c>
      <c r="E28" t="s">
        <v>2345</v>
      </c>
      <c r="F28" t="s">
        <v>2345</v>
      </c>
      <c r="G28">
        <v>1</v>
      </c>
      <c r="J28">
        <v>2</v>
      </c>
      <c r="M28">
        <v>2</v>
      </c>
      <c r="N28" t="s">
        <v>2346</v>
      </c>
      <c r="O28" t="s">
        <v>2346</v>
      </c>
      <c r="P28">
        <v>1</v>
      </c>
      <c r="S28">
        <v>2</v>
      </c>
      <c r="T28" t="s">
        <v>2274</v>
      </c>
      <c r="U28" t="s">
        <v>2274</v>
      </c>
      <c r="V28">
        <v>1</v>
      </c>
      <c r="W28" t="s">
        <v>2347</v>
      </c>
      <c r="X28" t="s">
        <v>2348</v>
      </c>
      <c r="Y28">
        <v>0.85714285714285721</v>
      </c>
      <c r="Z28" t="s">
        <v>250</v>
      </c>
      <c r="AB28">
        <v>-2</v>
      </c>
      <c r="AC28" t="s">
        <v>2341</v>
      </c>
      <c r="AD28" t="s">
        <v>2349</v>
      </c>
      <c r="AE28">
        <v>0.46666666666666667</v>
      </c>
      <c r="AF28" t="s">
        <v>47</v>
      </c>
      <c r="AG28" t="s">
        <v>2330</v>
      </c>
      <c r="AH28" t="s">
        <v>2337</v>
      </c>
      <c r="AI28" t="s">
        <v>2337</v>
      </c>
      <c r="AJ28" t="s">
        <v>2277</v>
      </c>
    </row>
    <row r="29" spans="1:36">
      <c r="A29" t="s">
        <v>261</v>
      </c>
      <c r="D29">
        <v>2</v>
      </c>
      <c r="E29" t="s">
        <v>2285</v>
      </c>
      <c r="F29" t="s">
        <v>2285</v>
      </c>
      <c r="G29">
        <v>1</v>
      </c>
      <c r="J29">
        <v>2</v>
      </c>
      <c r="M29">
        <v>2</v>
      </c>
      <c r="N29" t="s">
        <v>2338</v>
      </c>
      <c r="O29" t="s">
        <v>2338</v>
      </c>
      <c r="P29">
        <v>1</v>
      </c>
      <c r="S29">
        <v>2</v>
      </c>
      <c r="T29" t="s">
        <v>2339</v>
      </c>
      <c r="U29" t="s">
        <v>2339</v>
      </c>
      <c r="V29">
        <v>1</v>
      </c>
      <c r="W29" t="s">
        <v>2340</v>
      </c>
      <c r="X29" t="s">
        <v>2340</v>
      </c>
      <c r="Y29">
        <v>1</v>
      </c>
      <c r="Z29" t="s">
        <v>250</v>
      </c>
      <c r="AA29" t="s">
        <v>250</v>
      </c>
      <c r="AB29">
        <v>1</v>
      </c>
      <c r="AC29" t="s">
        <v>2341</v>
      </c>
      <c r="AD29" t="s">
        <v>2342</v>
      </c>
      <c r="AE29">
        <v>1</v>
      </c>
      <c r="AF29" t="s">
        <v>47</v>
      </c>
      <c r="AG29" t="s">
        <v>2278</v>
      </c>
      <c r="AH29" t="s">
        <v>2278</v>
      </c>
      <c r="AI29" t="s">
        <v>2278</v>
      </c>
      <c r="AJ29" t="s">
        <v>2278</v>
      </c>
    </row>
    <row r="30" spans="1:36">
      <c r="A30" t="s">
        <v>261</v>
      </c>
      <c r="D30">
        <v>2</v>
      </c>
      <c r="E30" t="s">
        <v>2300</v>
      </c>
      <c r="F30" t="s">
        <v>2300</v>
      </c>
      <c r="G30">
        <v>1</v>
      </c>
      <c r="J30">
        <v>2</v>
      </c>
      <c r="M30">
        <v>2</v>
      </c>
      <c r="N30" t="s">
        <v>2343</v>
      </c>
      <c r="O30" t="s">
        <v>2343</v>
      </c>
      <c r="P30">
        <v>1</v>
      </c>
      <c r="S30">
        <v>2</v>
      </c>
      <c r="T30" t="s">
        <v>2339</v>
      </c>
      <c r="U30" t="s">
        <v>2339</v>
      </c>
      <c r="V30">
        <v>1</v>
      </c>
      <c r="W30" t="s">
        <v>2344</v>
      </c>
      <c r="X30" t="s">
        <v>2344</v>
      </c>
      <c r="Y30">
        <v>1</v>
      </c>
      <c r="Z30" t="s">
        <v>250</v>
      </c>
      <c r="AA30" t="s">
        <v>250</v>
      </c>
      <c r="AB30">
        <v>1</v>
      </c>
      <c r="AC30" t="s">
        <v>2341</v>
      </c>
      <c r="AD30" t="s">
        <v>2342</v>
      </c>
      <c r="AE30">
        <v>1</v>
      </c>
      <c r="AF30" t="s">
        <v>47</v>
      </c>
      <c r="AG30" t="s">
        <v>2278</v>
      </c>
      <c r="AH30" t="s">
        <v>2278</v>
      </c>
      <c r="AI30" t="s">
        <v>2278</v>
      </c>
      <c r="AJ30" t="s">
        <v>2278</v>
      </c>
    </row>
    <row r="31" spans="1:36">
      <c r="A31" t="s">
        <v>261</v>
      </c>
      <c r="D31">
        <v>2</v>
      </c>
      <c r="E31" t="s">
        <v>2345</v>
      </c>
      <c r="F31" t="s">
        <v>2345</v>
      </c>
      <c r="G31">
        <v>1</v>
      </c>
      <c r="J31">
        <v>2</v>
      </c>
      <c r="M31">
        <v>2</v>
      </c>
      <c r="N31" t="s">
        <v>2346</v>
      </c>
      <c r="O31" t="s">
        <v>2346</v>
      </c>
      <c r="P31">
        <v>1</v>
      </c>
      <c r="S31">
        <v>2</v>
      </c>
      <c r="T31" t="s">
        <v>2274</v>
      </c>
      <c r="U31" t="s">
        <v>2274</v>
      </c>
      <c r="V31">
        <v>1</v>
      </c>
      <c r="W31" t="s">
        <v>2347</v>
      </c>
      <c r="X31" t="s">
        <v>2348</v>
      </c>
      <c r="Y31">
        <v>0.85714285714285721</v>
      </c>
      <c r="Z31" t="s">
        <v>250</v>
      </c>
      <c r="AB31">
        <v>-2</v>
      </c>
      <c r="AC31" t="s">
        <v>2341</v>
      </c>
      <c r="AD31" t="s">
        <v>2349</v>
      </c>
      <c r="AE31">
        <v>0.46666666666666667</v>
      </c>
      <c r="AF31" t="s">
        <v>47</v>
      </c>
      <c r="AG31" t="s">
        <v>2330</v>
      </c>
      <c r="AH31" t="s">
        <v>2337</v>
      </c>
      <c r="AI31" t="s">
        <v>2337</v>
      </c>
      <c r="AJ31" t="s">
        <v>2277</v>
      </c>
    </row>
    <row r="32" spans="1:36">
      <c r="A32" t="s">
        <v>266</v>
      </c>
      <c r="D32">
        <v>2</v>
      </c>
      <c r="E32" t="s">
        <v>2285</v>
      </c>
      <c r="F32" t="s">
        <v>2285</v>
      </c>
      <c r="G32">
        <v>1</v>
      </c>
      <c r="J32">
        <v>2</v>
      </c>
      <c r="K32" t="s">
        <v>2350</v>
      </c>
      <c r="L32" t="s">
        <v>2350</v>
      </c>
      <c r="M32">
        <v>1</v>
      </c>
      <c r="P32">
        <v>2</v>
      </c>
      <c r="S32">
        <v>2</v>
      </c>
      <c r="T32" t="s">
        <v>2274</v>
      </c>
      <c r="U32" t="s">
        <v>2274</v>
      </c>
      <c r="V32">
        <v>1</v>
      </c>
      <c r="W32" t="s">
        <v>2351</v>
      </c>
      <c r="X32" t="s">
        <v>2351</v>
      </c>
      <c r="Y32">
        <v>1</v>
      </c>
      <c r="Z32" t="s">
        <v>271</v>
      </c>
      <c r="AA32" t="s">
        <v>271</v>
      </c>
      <c r="AB32">
        <v>1</v>
      </c>
      <c r="AE32">
        <v>2</v>
      </c>
      <c r="AF32" t="s">
        <v>47</v>
      </c>
      <c r="AG32" t="s">
        <v>2278</v>
      </c>
      <c r="AH32" t="s">
        <v>2278</v>
      </c>
      <c r="AI32" t="s">
        <v>2278</v>
      </c>
      <c r="AJ32" t="s">
        <v>2278</v>
      </c>
    </row>
    <row r="33" spans="1:36">
      <c r="A33" t="s">
        <v>279</v>
      </c>
      <c r="D33">
        <v>2</v>
      </c>
      <c r="E33" t="s">
        <v>2300</v>
      </c>
      <c r="F33" t="s">
        <v>2300</v>
      </c>
      <c r="G33">
        <v>1</v>
      </c>
      <c r="J33">
        <v>2</v>
      </c>
      <c r="M33">
        <v>2</v>
      </c>
      <c r="N33" t="s">
        <v>2352</v>
      </c>
      <c r="O33" t="s">
        <v>2352</v>
      </c>
      <c r="P33">
        <v>1</v>
      </c>
      <c r="S33">
        <v>2</v>
      </c>
      <c r="T33" t="s">
        <v>2274</v>
      </c>
      <c r="U33" t="s">
        <v>2274</v>
      </c>
      <c r="V33">
        <v>1</v>
      </c>
      <c r="W33" t="s">
        <v>2353</v>
      </c>
      <c r="X33" t="s">
        <v>2353</v>
      </c>
      <c r="Y33">
        <v>1</v>
      </c>
      <c r="AB33">
        <v>2</v>
      </c>
      <c r="AC33" t="s">
        <v>2354</v>
      </c>
      <c r="AD33" t="s">
        <v>2355</v>
      </c>
      <c r="AE33">
        <v>0.9285714285714286</v>
      </c>
      <c r="AF33" t="s">
        <v>47</v>
      </c>
      <c r="AG33" t="s">
        <v>2277</v>
      </c>
      <c r="AH33" t="s">
        <v>2278</v>
      </c>
      <c r="AI33" t="s">
        <v>2278</v>
      </c>
      <c r="AJ33" t="s">
        <v>2278</v>
      </c>
    </row>
    <row r="34" spans="1:36">
      <c r="A34" t="s">
        <v>292</v>
      </c>
      <c r="D34">
        <v>2</v>
      </c>
      <c r="E34" t="s">
        <v>2300</v>
      </c>
      <c r="F34" t="s">
        <v>2300</v>
      </c>
      <c r="G34">
        <v>1</v>
      </c>
      <c r="J34">
        <v>2</v>
      </c>
      <c r="M34">
        <v>2</v>
      </c>
      <c r="N34" t="s">
        <v>2352</v>
      </c>
      <c r="O34" t="s">
        <v>2352</v>
      </c>
      <c r="P34">
        <v>1</v>
      </c>
      <c r="S34">
        <v>2</v>
      </c>
      <c r="T34" t="s">
        <v>2274</v>
      </c>
      <c r="U34" t="s">
        <v>2274</v>
      </c>
      <c r="V34">
        <v>1</v>
      </c>
      <c r="W34" t="s">
        <v>2353</v>
      </c>
      <c r="X34" t="s">
        <v>2353</v>
      </c>
      <c r="Y34">
        <v>1</v>
      </c>
      <c r="AB34">
        <v>2</v>
      </c>
      <c r="AC34" t="s">
        <v>2354</v>
      </c>
      <c r="AD34" t="s">
        <v>2355</v>
      </c>
      <c r="AE34">
        <v>0.9285714285714286</v>
      </c>
      <c r="AF34" t="s">
        <v>47</v>
      </c>
      <c r="AG34" t="s">
        <v>2277</v>
      </c>
      <c r="AH34" t="s">
        <v>2278</v>
      </c>
      <c r="AI34" t="s">
        <v>2278</v>
      </c>
      <c r="AJ34" t="s">
        <v>2278</v>
      </c>
    </row>
    <row r="35" spans="1:36">
      <c r="A35" t="s">
        <v>298</v>
      </c>
      <c r="D35">
        <v>2</v>
      </c>
      <c r="E35" t="s">
        <v>2300</v>
      </c>
      <c r="F35" t="s">
        <v>2300</v>
      </c>
      <c r="G35">
        <v>1</v>
      </c>
      <c r="J35">
        <v>2</v>
      </c>
      <c r="M35">
        <v>2</v>
      </c>
      <c r="N35" t="s">
        <v>2352</v>
      </c>
      <c r="O35" t="s">
        <v>2352</v>
      </c>
      <c r="P35">
        <v>1</v>
      </c>
      <c r="S35">
        <v>2</v>
      </c>
      <c r="T35" t="s">
        <v>2274</v>
      </c>
      <c r="U35" t="s">
        <v>2274</v>
      </c>
      <c r="V35">
        <v>1</v>
      </c>
      <c r="W35" t="s">
        <v>2353</v>
      </c>
      <c r="X35" t="s">
        <v>2353</v>
      </c>
      <c r="Y35">
        <v>1</v>
      </c>
      <c r="AB35">
        <v>2</v>
      </c>
      <c r="AC35" t="s">
        <v>2354</v>
      </c>
      <c r="AD35" t="s">
        <v>2355</v>
      </c>
      <c r="AE35">
        <v>0.9285714285714286</v>
      </c>
      <c r="AF35" t="s">
        <v>47</v>
      </c>
      <c r="AG35" t="s">
        <v>2277</v>
      </c>
      <c r="AH35" t="s">
        <v>2278</v>
      </c>
      <c r="AI35" t="s">
        <v>2278</v>
      </c>
      <c r="AJ35" t="s">
        <v>2278</v>
      </c>
    </row>
    <row r="36" spans="1:36">
      <c r="A36" t="s">
        <v>305</v>
      </c>
      <c r="D36">
        <v>2</v>
      </c>
      <c r="E36" t="s">
        <v>2300</v>
      </c>
      <c r="F36" t="s">
        <v>2300</v>
      </c>
      <c r="G36">
        <v>1</v>
      </c>
      <c r="J36">
        <v>2</v>
      </c>
      <c r="M36">
        <v>2</v>
      </c>
      <c r="N36" t="s">
        <v>2352</v>
      </c>
      <c r="O36" t="s">
        <v>2352</v>
      </c>
      <c r="P36">
        <v>1</v>
      </c>
      <c r="S36">
        <v>2</v>
      </c>
      <c r="T36" t="s">
        <v>2274</v>
      </c>
      <c r="U36" t="s">
        <v>2274</v>
      </c>
      <c r="V36">
        <v>1</v>
      </c>
      <c r="W36" t="s">
        <v>2353</v>
      </c>
      <c r="X36" t="s">
        <v>2353</v>
      </c>
      <c r="Y36">
        <v>1</v>
      </c>
      <c r="AB36">
        <v>2</v>
      </c>
      <c r="AC36" t="s">
        <v>2354</v>
      </c>
      <c r="AD36" t="s">
        <v>2355</v>
      </c>
      <c r="AE36">
        <v>0.9285714285714286</v>
      </c>
      <c r="AF36" t="s">
        <v>47</v>
      </c>
      <c r="AG36" t="s">
        <v>2277</v>
      </c>
      <c r="AH36" t="s">
        <v>2278</v>
      </c>
      <c r="AI36" t="s">
        <v>2278</v>
      </c>
      <c r="AJ36" t="s">
        <v>2278</v>
      </c>
    </row>
    <row r="37" spans="1:36">
      <c r="A37" t="s">
        <v>312</v>
      </c>
      <c r="D37">
        <v>2</v>
      </c>
      <c r="E37" t="s">
        <v>2300</v>
      </c>
      <c r="F37" t="s">
        <v>2300</v>
      </c>
      <c r="G37">
        <v>1</v>
      </c>
      <c r="J37">
        <v>2</v>
      </c>
      <c r="M37">
        <v>2</v>
      </c>
      <c r="N37" t="s">
        <v>2352</v>
      </c>
      <c r="O37" t="s">
        <v>2352</v>
      </c>
      <c r="P37">
        <v>1</v>
      </c>
      <c r="S37">
        <v>2</v>
      </c>
      <c r="T37" t="s">
        <v>2274</v>
      </c>
      <c r="U37" t="s">
        <v>2274</v>
      </c>
      <c r="V37">
        <v>1</v>
      </c>
      <c r="W37" t="s">
        <v>2353</v>
      </c>
      <c r="X37" t="s">
        <v>2353</v>
      </c>
      <c r="Y37">
        <v>1</v>
      </c>
      <c r="AB37">
        <v>2</v>
      </c>
      <c r="AC37" t="s">
        <v>2354</v>
      </c>
      <c r="AD37" t="s">
        <v>2355</v>
      </c>
      <c r="AE37">
        <v>0.9285714285714286</v>
      </c>
      <c r="AF37" t="s">
        <v>47</v>
      </c>
      <c r="AG37" t="s">
        <v>2277</v>
      </c>
      <c r="AH37" t="s">
        <v>2278</v>
      </c>
      <c r="AI37" t="s">
        <v>2278</v>
      </c>
      <c r="AJ37" t="s">
        <v>2278</v>
      </c>
    </row>
    <row r="38" spans="1:36">
      <c r="A38" t="s">
        <v>319</v>
      </c>
      <c r="D38">
        <v>2</v>
      </c>
      <c r="E38" t="s">
        <v>2300</v>
      </c>
      <c r="F38" t="s">
        <v>2300</v>
      </c>
      <c r="G38">
        <v>1</v>
      </c>
      <c r="J38">
        <v>2</v>
      </c>
      <c r="M38">
        <v>2</v>
      </c>
      <c r="N38" t="s">
        <v>2352</v>
      </c>
      <c r="O38" t="s">
        <v>2352</v>
      </c>
      <c r="P38">
        <v>1</v>
      </c>
      <c r="S38">
        <v>2</v>
      </c>
      <c r="T38" t="s">
        <v>2274</v>
      </c>
      <c r="U38" t="s">
        <v>2274</v>
      </c>
      <c r="V38">
        <v>1</v>
      </c>
      <c r="W38" t="s">
        <v>2353</v>
      </c>
      <c r="X38" t="s">
        <v>2353</v>
      </c>
      <c r="Y38">
        <v>1</v>
      </c>
      <c r="AB38">
        <v>2</v>
      </c>
      <c r="AC38" t="s">
        <v>2354</v>
      </c>
      <c r="AD38" t="s">
        <v>2355</v>
      </c>
      <c r="AE38">
        <v>0.9285714285714286</v>
      </c>
      <c r="AF38" t="s">
        <v>47</v>
      </c>
      <c r="AG38" t="s">
        <v>2277</v>
      </c>
      <c r="AH38" t="s">
        <v>2278</v>
      </c>
      <c r="AI38" t="s">
        <v>2278</v>
      </c>
      <c r="AJ38" t="s">
        <v>2278</v>
      </c>
    </row>
    <row r="39" spans="1:36">
      <c r="A39" t="s">
        <v>325</v>
      </c>
      <c r="D39">
        <v>2</v>
      </c>
      <c r="E39" t="s">
        <v>2300</v>
      </c>
      <c r="F39" t="s">
        <v>2300</v>
      </c>
      <c r="G39">
        <v>1</v>
      </c>
      <c r="J39">
        <v>2</v>
      </c>
      <c r="M39">
        <v>2</v>
      </c>
      <c r="N39" t="s">
        <v>2352</v>
      </c>
      <c r="O39" t="s">
        <v>2352</v>
      </c>
      <c r="P39">
        <v>1</v>
      </c>
      <c r="S39">
        <v>2</v>
      </c>
      <c r="T39" t="s">
        <v>2274</v>
      </c>
      <c r="U39" t="s">
        <v>2274</v>
      </c>
      <c r="V39">
        <v>1</v>
      </c>
      <c r="W39" t="s">
        <v>2353</v>
      </c>
      <c r="X39" t="s">
        <v>2353</v>
      </c>
      <c r="Y39">
        <v>1</v>
      </c>
      <c r="AB39">
        <v>2</v>
      </c>
      <c r="AC39" t="s">
        <v>2354</v>
      </c>
      <c r="AD39" t="s">
        <v>2355</v>
      </c>
      <c r="AE39">
        <v>0.9285714285714286</v>
      </c>
      <c r="AF39" t="s">
        <v>47</v>
      </c>
      <c r="AG39" t="s">
        <v>2277</v>
      </c>
      <c r="AH39" t="s">
        <v>2278</v>
      </c>
      <c r="AI39" t="s">
        <v>2278</v>
      </c>
      <c r="AJ39" t="s">
        <v>2278</v>
      </c>
    </row>
    <row r="40" spans="1:36">
      <c r="A40" t="s">
        <v>332</v>
      </c>
      <c r="D40">
        <v>2</v>
      </c>
      <c r="E40" t="s">
        <v>2300</v>
      </c>
      <c r="F40" t="s">
        <v>2300</v>
      </c>
      <c r="G40">
        <v>1</v>
      </c>
      <c r="J40">
        <v>2</v>
      </c>
      <c r="M40">
        <v>2</v>
      </c>
      <c r="N40" t="s">
        <v>2352</v>
      </c>
      <c r="O40" t="s">
        <v>2352</v>
      </c>
      <c r="P40">
        <v>1</v>
      </c>
      <c r="S40">
        <v>2</v>
      </c>
      <c r="T40" t="s">
        <v>2274</v>
      </c>
      <c r="U40" t="s">
        <v>2274</v>
      </c>
      <c r="V40">
        <v>1</v>
      </c>
      <c r="W40" t="s">
        <v>2353</v>
      </c>
      <c r="X40" t="s">
        <v>2353</v>
      </c>
      <c r="Y40">
        <v>1</v>
      </c>
      <c r="AB40">
        <v>2</v>
      </c>
      <c r="AC40" t="s">
        <v>2354</v>
      </c>
      <c r="AD40" t="s">
        <v>2355</v>
      </c>
      <c r="AE40">
        <v>0.9285714285714286</v>
      </c>
      <c r="AF40" t="s">
        <v>47</v>
      </c>
      <c r="AG40" t="s">
        <v>2277</v>
      </c>
      <c r="AH40" t="s">
        <v>2278</v>
      </c>
      <c r="AI40" t="s">
        <v>2278</v>
      </c>
      <c r="AJ40" t="s">
        <v>2278</v>
      </c>
    </row>
    <row r="41" spans="1:36">
      <c r="A41" t="s">
        <v>339</v>
      </c>
      <c r="D41">
        <v>2</v>
      </c>
      <c r="E41" t="s">
        <v>2356</v>
      </c>
      <c r="F41" t="s">
        <v>2356</v>
      </c>
      <c r="G41">
        <v>1</v>
      </c>
      <c r="J41">
        <v>2</v>
      </c>
      <c r="M41">
        <v>2</v>
      </c>
      <c r="N41" t="s">
        <v>2357</v>
      </c>
      <c r="O41" t="s">
        <v>2357</v>
      </c>
      <c r="P41">
        <v>1</v>
      </c>
      <c r="S41">
        <v>2</v>
      </c>
      <c r="T41" t="s">
        <v>2274</v>
      </c>
      <c r="U41" t="s">
        <v>2274</v>
      </c>
      <c r="V41">
        <v>1</v>
      </c>
      <c r="W41" t="s">
        <v>2358</v>
      </c>
      <c r="X41" t="s">
        <v>2359</v>
      </c>
      <c r="Y41">
        <v>0.85714285714285721</v>
      </c>
      <c r="Z41" t="s">
        <v>344</v>
      </c>
      <c r="AA41" t="s">
        <v>344</v>
      </c>
      <c r="AB41">
        <v>1</v>
      </c>
      <c r="AC41" t="s">
        <v>2360</v>
      </c>
      <c r="AD41" t="s">
        <v>2361</v>
      </c>
      <c r="AE41">
        <v>1</v>
      </c>
      <c r="AF41" t="s">
        <v>83</v>
      </c>
      <c r="AG41" t="s">
        <v>2277</v>
      </c>
      <c r="AH41" t="s">
        <v>2278</v>
      </c>
      <c r="AI41" t="s">
        <v>2278</v>
      </c>
      <c r="AJ41" t="s">
        <v>2278</v>
      </c>
    </row>
    <row r="42" spans="1:36">
      <c r="A42" t="s">
        <v>349</v>
      </c>
      <c r="D42">
        <v>2</v>
      </c>
      <c r="E42" t="s">
        <v>2300</v>
      </c>
      <c r="F42" t="s">
        <v>2300</v>
      </c>
      <c r="G42">
        <v>1</v>
      </c>
      <c r="J42">
        <v>2</v>
      </c>
      <c r="M42">
        <v>2</v>
      </c>
      <c r="N42" t="s">
        <v>2352</v>
      </c>
      <c r="O42" t="s">
        <v>2352</v>
      </c>
      <c r="P42">
        <v>1</v>
      </c>
      <c r="S42">
        <v>2</v>
      </c>
      <c r="T42" t="s">
        <v>2274</v>
      </c>
      <c r="U42" t="s">
        <v>2274</v>
      </c>
      <c r="V42">
        <v>1</v>
      </c>
      <c r="W42" t="s">
        <v>2353</v>
      </c>
      <c r="X42" t="s">
        <v>2353</v>
      </c>
      <c r="Y42">
        <v>1</v>
      </c>
      <c r="AB42">
        <v>2</v>
      </c>
      <c r="AC42" t="s">
        <v>2354</v>
      </c>
      <c r="AD42" t="s">
        <v>2355</v>
      </c>
      <c r="AE42">
        <v>0.9285714285714286</v>
      </c>
      <c r="AF42" t="s">
        <v>47</v>
      </c>
      <c r="AG42" t="s">
        <v>2277</v>
      </c>
      <c r="AH42" t="s">
        <v>2278</v>
      </c>
      <c r="AI42" t="s">
        <v>2278</v>
      </c>
      <c r="AJ42" t="s">
        <v>2278</v>
      </c>
    </row>
    <row r="43" spans="1:36">
      <c r="A43" t="s">
        <v>355</v>
      </c>
      <c r="D43">
        <v>2</v>
      </c>
      <c r="E43" t="s">
        <v>2300</v>
      </c>
      <c r="F43" t="s">
        <v>2300</v>
      </c>
      <c r="G43">
        <v>1</v>
      </c>
      <c r="J43">
        <v>2</v>
      </c>
      <c r="M43">
        <v>2</v>
      </c>
      <c r="N43" t="s">
        <v>2352</v>
      </c>
      <c r="O43" t="s">
        <v>2352</v>
      </c>
      <c r="P43">
        <v>1</v>
      </c>
      <c r="S43">
        <v>2</v>
      </c>
      <c r="T43" t="s">
        <v>2274</v>
      </c>
      <c r="U43" t="s">
        <v>2274</v>
      </c>
      <c r="V43">
        <v>1</v>
      </c>
      <c r="W43" t="s">
        <v>2353</v>
      </c>
      <c r="X43" t="s">
        <v>2353</v>
      </c>
      <c r="Y43">
        <v>1</v>
      </c>
      <c r="AB43">
        <v>2</v>
      </c>
      <c r="AC43" t="s">
        <v>2354</v>
      </c>
      <c r="AD43" t="s">
        <v>2355</v>
      </c>
      <c r="AE43">
        <v>0.9285714285714286</v>
      </c>
      <c r="AF43" t="s">
        <v>47</v>
      </c>
      <c r="AG43" t="s">
        <v>2277</v>
      </c>
      <c r="AH43" t="s">
        <v>2278</v>
      </c>
      <c r="AI43" t="s">
        <v>2278</v>
      </c>
      <c r="AJ43" t="s">
        <v>2278</v>
      </c>
    </row>
    <row r="44" spans="1:36">
      <c r="A44" t="s">
        <v>362</v>
      </c>
      <c r="B44" t="s">
        <v>2284</v>
      </c>
      <c r="C44" t="s">
        <v>2284</v>
      </c>
      <c r="D44">
        <v>1</v>
      </c>
      <c r="E44" t="s">
        <v>2285</v>
      </c>
      <c r="F44" t="s">
        <v>2285</v>
      </c>
      <c r="G44">
        <v>1</v>
      </c>
      <c r="J44">
        <v>2</v>
      </c>
      <c r="K44" t="s">
        <v>2362</v>
      </c>
      <c r="L44" t="s">
        <v>2362</v>
      </c>
      <c r="M44">
        <v>1</v>
      </c>
      <c r="N44" t="s">
        <v>2363</v>
      </c>
      <c r="O44" t="s">
        <v>2363</v>
      </c>
      <c r="P44">
        <v>1</v>
      </c>
      <c r="S44">
        <v>2</v>
      </c>
      <c r="T44" t="s">
        <v>2274</v>
      </c>
      <c r="U44" t="s">
        <v>2274</v>
      </c>
      <c r="V44">
        <v>1</v>
      </c>
      <c r="W44" t="s">
        <v>2364</v>
      </c>
      <c r="X44" t="s">
        <v>2365</v>
      </c>
      <c r="Y44">
        <v>0.85714285714285721</v>
      </c>
      <c r="AB44">
        <v>2</v>
      </c>
      <c r="AC44" t="s">
        <v>2366</v>
      </c>
      <c r="AD44" t="s">
        <v>2367</v>
      </c>
      <c r="AE44">
        <v>1</v>
      </c>
      <c r="AF44" t="s">
        <v>47</v>
      </c>
      <c r="AG44" t="s">
        <v>2277</v>
      </c>
      <c r="AH44" t="s">
        <v>2278</v>
      </c>
      <c r="AI44" t="s">
        <v>2278</v>
      </c>
      <c r="AJ44" t="s">
        <v>2278</v>
      </c>
    </row>
    <row r="45" spans="1:36">
      <c r="A45" t="s">
        <v>374</v>
      </c>
      <c r="B45" t="s">
        <v>2284</v>
      </c>
      <c r="C45" t="s">
        <v>2284</v>
      </c>
      <c r="D45">
        <v>1</v>
      </c>
      <c r="E45" t="s">
        <v>2285</v>
      </c>
      <c r="F45" t="s">
        <v>2285</v>
      </c>
      <c r="G45">
        <v>1</v>
      </c>
      <c r="J45">
        <v>2</v>
      </c>
      <c r="K45" t="s">
        <v>2362</v>
      </c>
      <c r="L45" t="s">
        <v>2362</v>
      </c>
      <c r="M45">
        <v>1</v>
      </c>
      <c r="N45" t="s">
        <v>2363</v>
      </c>
      <c r="O45" t="s">
        <v>2363</v>
      </c>
      <c r="P45">
        <v>1</v>
      </c>
      <c r="S45">
        <v>2</v>
      </c>
      <c r="T45" t="s">
        <v>2274</v>
      </c>
      <c r="U45" t="s">
        <v>2274</v>
      </c>
      <c r="V45">
        <v>1</v>
      </c>
      <c r="W45" t="s">
        <v>2365</v>
      </c>
      <c r="X45" t="s">
        <v>2364</v>
      </c>
      <c r="Y45">
        <v>0.85714285714285721</v>
      </c>
      <c r="AB45">
        <v>2</v>
      </c>
      <c r="AC45" t="s">
        <v>2366</v>
      </c>
      <c r="AD45" t="s">
        <v>2367</v>
      </c>
      <c r="AE45">
        <v>1</v>
      </c>
      <c r="AF45" t="s">
        <v>47</v>
      </c>
      <c r="AG45" t="s">
        <v>2277</v>
      </c>
      <c r="AH45" t="s">
        <v>2278</v>
      </c>
      <c r="AI45" t="s">
        <v>2278</v>
      </c>
      <c r="AJ45" t="s">
        <v>2278</v>
      </c>
    </row>
    <row r="46" spans="1:36">
      <c r="A46" t="s">
        <v>392</v>
      </c>
      <c r="D46">
        <v>2</v>
      </c>
      <c r="E46" t="s">
        <v>2300</v>
      </c>
      <c r="F46" t="s">
        <v>2300</v>
      </c>
      <c r="G46">
        <v>1</v>
      </c>
      <c r="J46">
        <v>2</v>
      </c>
      <c r="K46" t="s">
        <v>2368</v>
      </c>
      <c r="L46" t="s">
        <v>2368</v>
      </c>
      <c r="M46">
        <v>1</v>
      </c>
      <c r="N46" t="s">
        <v>2369</v>
      </c>
      <c r="O46" t="s">
        <v>2369</v>
      </c>
      <c r="P46">
        <v>1</v>
      </c>
      <c r="S46">
        <v>2</v>
      </c>
      <c r="T46" t="s">
        <v>2274</v>
      </c>
      <c r="U46" t="s">
        <v>2274</v>
      </c>
      <c r="V46">
        <v>1</v>
      </c>
      <c r="W46" t="s">
        <v>2370</v>
      </c>
      <c r="X46" t="s">
        <v>2370</v>
      </c>
      <c r="Y46">
        <v>1</v>
      </c>
      <c r="Z46" t="s">
        <v>2371</v>
      </c>
      <c r="AA46" t="s">
        <v>2372</v>
      </c>
      <c r="AB46">
        <v>1</v>
      </c>
      <c r="AC46" t="s">
        <v>2373</v>
      </c>
      <c r="AD46" t="s">
        <v>2374</v>
      </c>
      <c r="AE46">
        <v>1</v>
      </c>
      <c r="AF46" t="s">
        <v>47</v>
      </c>
      <c r="AG46" t="s">
        <v>2278</v>
      </c>
      <c r="AH46" t="s">
        <v>2278</v>
      </c>
      <c r="AI46" t="s">
        <v>2278</v>
      </c>
      <c r="AJ46" t="s">
        <v>2278</v>
      </c>
    </row>
    <row r="47" spans="1:36">
      <c r="A47" t="s">
        <v>413</v>
      </c>
      <c r="D47">
        <v>2</v>
      </c>
      <c r="E47" t="s">
        <v>2300</v>
      </c>
      <c r="F47" t="s">
        <v>2300</v>
      </c>
      <c r="G47">
        <v>1</v>
      </c>
      <c r="J47">
        <v>2</v>
      </c>
      <c r="M47">
        <v>2</v>
      </c>
      <c r="N47" t="s">
        <v>2352</v>
      </c>
      <c r="O47" t="s">
        <v>2352</v>
      </c>
      <c r="P47">
        <v>1</v>
      </c>
      <c r="S47">
        <v>2</v>
      </c>
      <c r="T47" t="s">
        <v>2274</v>
      </c>
      <c r="U47" t="s">
        <v>2274</v>
      </c>
      <c r="V47">
        <v>1</v>
      </c>
      <c r="W47" t="s">
        <v>2353</v>
      </c>
      <c r="X47" t="s">
        <v>2353</v>
      </c>
      <c r="Y47">
        <v>1</v>
      </c>
      <c r="AB47">
        <v>2</v>
      </c>
      <c r="AC47" t="s">
        <v>2354</v>
      </c>
      <c r="AD47" t="s">
        <v>2355</v>
      </c>
      <c r="AE47">
        <v>0.9285714285714286</v>
      </c>
      <c r="AF47" t="s">
        <v>47</v>
      </c>
      <c r="AG47" t="s">
        <v>2277</v>
      </c>
      <c r="AH47" t="s">
        <v>2278</v>
      </c>
      <c r="AI47" t="s">
        <v>2278</v>
      </c>
      <c r="AJ47" t="s">
        <v>2278</v>
      </c>
    </row>
    <row r="48" spans="1:36">
      <c r="A48" t="s">
        <v>419</v>
      </c>
      <c r="D48">
        <v>2</v>
      </c>
      <c r="E48" t="s">
        <v>2300</v>
      </c>
      <c r="F48" t="s">
        <v>2300</v>
      </c>
      <c r="G48">
        <v>1</v>
      </c>
      <c r="J48">
        <v>2</v>
      </c>
      <c r="M48">
        <v>2</v>
      </c>
      <c r="N48" t="s">
        <v>2352</v>
      </c>
      <c r="O48" t="s">
        <v>2352</v>
      </c>
      <c r="P48">
        <v>1</v>
      </c>
      <c r="S48">
        <v>2</v>
      </c>
      <c r="T48" t="s">
        <v>2274</v>
      </c>
      <c r="U48" t="s">
        <v>2274</v>
      </c>
      <c r="V48">
        <v>1</v>
      </c>
      <c r="W48" t="s">
        <v>2353</v>
      </c>
      <c r="X48" t="s">
        <v>2353</v>
      </c>
      <c r="Y48">
        <v>1</v>
      </c>
      <c r="AB48">
        <v>2</v>
      </c>
      <c r="AC48" t="s">
        <v>2354</v>
      </c>
      <c r="AD48" t="s">
        <v>2355</v>
      </c>
      <c r="AE48">
        <v>0.9285714285714286</v>
      </c>
      <c r="AF48" t="s">
        <v>47</v>
      </c>
      <c r="AG48" t="s">
        <v>2277</v>
      </c>
      <c r="AH48" t="s">
        <v>2278</v>
      </c>
      <c r="AI48" t="s">
        <v>2278</v>
      </c>
      <c r="AJ48" t="s">
        <v>2278</v>
      </c>
    </row>
    <row r="49" spans="1:36">
      <c r="A49" t="s">
        <v>425</v>
      </c>
      <c r="D49">
        <v>2</v>
      </c>
      <c r="G49">
        <v>2</v>
      </c>
      <c r="J49">
        <v>2</v>
      </c>
      <c r="M49">
        <v>2</v>
      </c>
      <c r="P49">
        <v>2</v>
      </c>
      <c r="S49">
        <v>2</v>
      </c>
      <c r="V49">
        <v>2</v>
      </c>
      <c r="Y49">
        <v>2</v>
      </c>
      <c r="AB49">
        <v>2</v>
      </c>
      <c r="AE49">
        <v>2</v>
      </c>
      <c r="AF49" t="s">
        <v>47</v>
      </c>
      <c r="AG49" t="s">
        <v>2278</v>
      </c>
      <c r="AH49" t="s">
        <v>2278</v>
      </c>
      <c r="AI49" t="s">
        <v>2278</v>
      </c>
      <c r="AJ49" t="s">
        <v>2278</v>
      </c>
    </row>
    <row r="50" spans="1:36">
      <c r="A50" t="s">
        <v>431</v>
      </c>
      <c r="D50">
        <v>2</v>
      </c>
      <c r="G50">
        <v>2</v>
      </c>
      <c r="J50">
        <v>2</v>
      </c>
      <c r="M50">
        <v>2</v>
      </c>
      <c r="P50">
        <v>2</v>
      </c>
      <c r="S50">
        <v>2</v>
      </c>
      <c r="V50">
        <v>2</v>
      </c>
      <c r="Y50">
        <v>2</v>
      </c>
      <c r="AB50">
        <v>2</v>
      </c>
      <c r="AE50">
        <v>2</v>
      </c>
      <c r="AF50" t="s">
        <v>47</v>
      </c>
      <c r="AG50" t="s">
        <v>2278</v>
      </c>
      <c r="AH50" t="s">
        <v>2278</v>
      </c>
      <c r="AI50" t="s">
        <v>2278</v>
      </c>
      <c r="AJ50" t="s">
        <v>2278</v>
      </c>
    </row>
    <row r="51" spans="1:36">
      <c r="A51" t="s">
        <v>443</v>
      </c>
      <c r="D51">
        <v>2</v>
      </c>
      <c r="E51" t="s">
        <v>2375</v>
      </c>
      <c r="F51" t="s">
        <v>2375</v>
      </c>
      <c r="G51">
        <v>1</v>
      </c>
      <c r="J51">
        <v>2</v>
      </c>
      <c r="M51">
        <v>2</v>
      </c>
      <c r="N51" t="s">
        <v>2352</v>
      </c>
      <c r="O51" t="s">
        <v>2352</v>
      </c>
      <c r="P51">
        <v>1</v>
      </c>
      <c r="S51">
        <v>2</v>
      </c>
      <c r="T51" t="s">
        <v>2339</v>
      </c>
      <c r="U51" t="s">
        <v>2339</v>
      </c>
      <c r="V51">
        <v>1</v>
      </c>
      <c r="W51" t="s">
        <v>2376</v>
      </c>
      <c r="X51" t="s">
        <v>2376</v>
      </c>
      <c r="Y51">
        <v>1</v>
      </c>
      <c r="Z51" t="s">
        <v>2377</v>
      </c>
      <c r="AA51" t="s">
        <v>2377</v>
      </c>
      <c r="AB51">
        <v>1</v>
      </c>
      <c r="AE51">
        <v>2</v>
      </c>
      <c r="AF51" t="s">
        <v>47</v>
      </c>
      <c r="AG51" t="s">
        <v>2278</v>
      </c>
      <c r="AH51" t="s">
        <v>2278</v>
      </c>
      <c r="AI51" t="s">
        <v>2278</v>
      </c>
      <c r="AJ51" t="s">
        <v>2278</v>
      </c>
    </row>
    <row r="52" spans="1:36">
      <c r="A52" t="s">
        <v>453</v>
      </c>
      <c r="D52">
        <v>2</v>
      </c>
      <c r="G52">
        <v>2</v>
      </c>
      <c r="J52">
        <v>2</v>
      </c>
      <c r="M52">
        <v>2</v>
      </c>
      <c r="P52">
        <v>2</v>
      </c>
      <c r="S52">
        <v>2</v>
      </c>
      <c r="V52">
        <v>2</v>
      </c>
      <c r="Y52">
        <v>2</v>
      </c>
      <c r="AB52">
        <v>2</v>
      </c>
      <c r="AE52">
        <v>2</v>
      </c>
      <c r="AF52" t="s">
        <v>47</v>
      </c>
      <c r="AG52" t="s">
        <v>2278</v>
      </c>
      <c r="AH52" t="s">
        <v>2278</v>
      </c>
      <c r="AI52" t="s">
        <v>2278</v>
      </c>
      <c r="AJ52" t="s">
        <v>2278</v>
      </c>
    </row>
    <row r="53" spans="1:36">
      <c r="A53" t="s">
        <v>466</v>
      </c>
      <c r="D53">
        <v>2</v>
      </c>
      <c r="E53" t="s">
        <v>2378</v>
      </c>
      <c r="F53" t="s">
        <v>2378</v>
      </c>
      <c r="G53">
        <v>1</v>
      </c>
      <c r="J53">
        <v>2</v>
      </c>
      <c r="K53" t="s">
        <v>2379</v>
      </c>
      <c r="L53" t="s">
        <v>2379</v>
      </c>
      <c r="M53">
        <v>1</v>
      </c>
      <c r="N53" t="s">
        <v>2380</v>
      </c>
      <c r="O53" t="s">
        <v>2380</v>
      </c>
      <c r="P53">
        <v>1</v>
      </c>
      <c r="S53">
        <v>2</v>
      </c>
      <c r="T53" t="s">
        <v>2274</v>
      </c>
      <c r="U53" t="s">
        <v>2274</v>
      </c>
      <c r="V53">
        <v>1</v>
      </c>
      <c r="W53" t="s">
        <v>2381</v>
      </c>
      <c r="X53" t="s">
        <v>2381</v>
      </c>
      <c r="Y53">
        <v>1</v>
      </c>
      <c r="Z53" t="s">
        <v>2382</v>
      </c>
      <c r="AA53" t="s">
        <v>2383</v>
      </c>
      <c r="AB53">
        <v>0.875</v>
      </c>
      <c r="AC53" t="s">
        <v>2384</v>
      </c>
      <c r="AD53" t="s">
        <v>2384</v>
      </c>
      <c r="AE53">
        <v>1</v>
      </c>
      <c r="AF53" t="s">
        <v>83</v>
      </c>
      <c r="AG53" t="s">
        <v>2277</v>
      </c>
      <c r="AH53" t="s">
        <v>2278</v>
      </c>
      <c r="AI53" t="s">
        <v>2278</v>
      </c>
      <c r="AJ53" t="s">
        <v>2278</v>
      </c>
    </row>
    <row r="54" spans="1:36">
      <c r="A54" t="s">
        <v>477</v>
      </c>
      <c r="D54">
        <v>2</v>
      </c>
      <c r="E54" t="s">
        <v>2300</v>
      </c>
      <c r="F54" t="s">
        <v>2300</v>
      </c>
      <c r="G54">
        <v>1</v>
      </c>
      <c r="J54">
        <v>2</v>
      </c>
      <c r="M54">
        <v>2</v>
      </c>
      <c r="N54" t="s">
        <v>2385</v>
      </c>
      <c r="O54" t="s">
        <v>2385</v>
      </c>
      <c r="P54">
        <v>1</v>
      </c>
      <c r="S54">
        <v>2</v>
      </c>
      <c r="T54" t="s">
        <v>2274</v>
      </c>
      <c r="U54" t="s">
        <v>2274</v>
      </c>
      <c r="V54">
        <v>1</v>
      </c>
      <c r="W54" t="s">
        <v>2386</v>
      </c>
      <c r="X54" t="s">
        <v>2386</v>
      </c>
      <c r="Y54">
        <v>1</v>
      </c>
      <c r="AB54">
        <v>2</v>
      </c>
      <c r="AC54" t="s">
        <v>2387</v>
      </c>
      <c r="AD54" t="s">
        <v>2388</v>
      </c>
      <c r="AE54">
        <v>0.77777777777777779</v>
      </c>
      <c r="AF54" t="s">
        <v>47</v>
      </c>
      <c r="AG54" t="s">
        <v>2277</v>
      </c>
      <c r="AH54" t="s">
        <v>2278</v>
      </c>
      <c r="AI54" t="s">
        <v>2278</v>
      </c>
      <c r="AJ54" t="s">
        <v>2278</v>
      </c>
    </row>
    <row r="55" spans="1:36">
      <c r="A55" t="s">
        <v>490</v>
      </c>
      <c r="D55">
        <v>2</v>
      </c>
      <c r="E55" t="s">
        <v>2389</v>
      </c>
      <c r="F55" t="s">
        <v>2389</v>
      </c>
      <c r="G55">
        <v>1</v>
      </c>
      <c r="J55">
        <v>2</v>
      </c>
      <c r="M55">
        <v>2</v>
      </c>
      <c r="N55" t="s">
        <v>2390</v>
      </c>
      <c r="O55" t="s">
        <v>2391</v>
      </c>
      <c r="P55">
        <v>0.75</v>
      </c>
      <c r="S55">
        <v>2</v>
      </c>
      <c r="T55" t="s">
        <v>2274</v>
      </c>
      <c r="U55" t="s">
        <v>2274</v>
      </c>
      <c r="V55">
        <v>1</v>
      </c>
      <c r="W55" t="s">
        <v>2392</v>
      </c>
      <c r="X55" t="s">
        <v>2393</v>
      </c>
      <c r="Y55">
        <v>0.875</v>
      </c>
      <c r="Z55" t="s">
        <v>492</v>
      </c>
      <c r="AA55" t="s">
        <v>492</v>
      </c>
      <c r="AB55">
        <v>1</v>
      </c>
      <c r="AE55">
        <v>2</v>
      </c>
      <c r="AF55" t="s">
        <v>83</v>
      </c>
      <c r="AG55" t="s">
        <v>2337</v>
      </c>
      <c r="AH55" t="s">
        <v>2278</v>
      </c>
      <c r="AI55" t="s">
        <v>2278</v>
      </c>
      <c r="AJ55" t="s">
        <v>2278</v>
      </c>
    </row>
    <row r="56" spans="1:36">
      <c r="A56" t="s">
        <v>503</v>
      </c>
      <c r="D56">
        <v>2</v>
      </c>
      <c r="E56" t="s">
        <v>2295</v>
      </c>
      <c r="F56" t="s">
        <v>2295</v>
      </c>
      <c r="G56">
        <v>1</v>
      </c>
      <c r="J56">
        <v>2</v>
      </c>
      <c r="M56">
        <v>2</v>
      </c>
      <c r="N56" t="s">
        <v>2394</v>
      </c>
      <c r="O56" t="s">
        <v>2394</v>
      </c>
      <c r="P56">
        <v>1</v>
      </c>
      <c r="S56">
        <v>2</v>
      </c>
      <c r="T56" t="s">
        <v>2274</v>
      </c>
      <c r="U56" t="s">
        <v>2274</v>
      </c>
      <c r="V56">
        <v>1</v>
      </c>
      <c r="W56" t="s">
        <v>2395</v>
      </c>
      <c r="X56" t="s">
        <v>2395</v>
      </c>
      <c r="Y56">
        <v>1</v>
      </c>
      <c r="AB56">
        <v>2</v>
      </c>
      <c r="AC56" t="s">
        <v>2396</v>
      </c>
      <c r="AD56" t="s">
        <v>2396</v>
      </c>
      <c r="AE56">
        <v>1</v>
      </c>
      <c r="AF56" t="s">
        <v>47</v>
      </c>
      <c r="AG56" t="s">
        <v>2278</v>
      </c>
      <c r="AH56" t="s">
        <v>2278</v>
      </c>
      <c r="AI56" t="s">
        <v>2278</v>
      </c>
      <c r="AJ56" t="s">
        <v>2278</v>
      </c>
    </row>
    <row r="57" spans="1:36">
      <c r="A57" t="s">
        <v>514</v>
      </c>
      <c r="D57">
        <v>2</v>
      </c>
      <c r="E57" t="s">
        <v>2272</v>
      </c>
      <c r="F57" t="s">
        <v>2272</v>
      </c>
      <c r="G57">
        <v>1</v>
      </c>
      <c r="J57">
        <v>2</v>
      </c>
      <c r="M57">
        <v>2</v>
      </c>
      <c r="N57" t="s">
        <v>2397</v>
      </c>
      <c r="O57" t="s">
        <v>2397</v>
      </c>
      <c r="P57">
        <v>1</v>
      </c>
      <c r="S57">
        <v>2</v>
      </c>
      <c r="T57" t="s">
        <v>2274</v>
      </c>
      <c r="U57" t="s">
        <v>2274</v>
      </c>
      <c r="V57">
        <v>1</v>
      </c>
      <c r="W57" t="s">
        <v>2398</v>
      </c>
      <c r="X57" t="s">
        <v>2398</v>
      </c>
      <c r="Y57">
        <v>1</v>
      </c>
      <c r="Z57" t="s">
        <v>518</v>
      </c>
      <c r="AA57" t="s">
        <v>518</v>
      </c>
      <c r="AB57">
        <v>1</v>
      </c>
      <c r="AC57" t="s">
        <v>2399</v>
      </c>
      <c r="AD57" t="s">
        <v>2399</v>
      </c>
      <c r="AE57">
        <v>1</v>
      </c>
      <c r="AF57" t="s">
        <v>47</v>
      </c>
      <c r="AG57" t="s">
        <v>2278</v>
      </c>
      <c r="AH57" t="s">
        <v>2278</v>
      </c>
      <c r="AI57" t="s">
        <v>2278</v>
      </c>
      <c r="AJ57" t="s">
        <v>2278</v>
      </c>
    </row>
    <row r="58" spans="1:36">
      <c r="A58" t="s">
        <v>514</v>
      </c>
      <c r="D58">
        <v>2</v>
      </c>
      <c r="E58" t="s">
        <v>2285</v>
      </c>
      <c r="F58" t="s">
        <v>2285</v>
      </c>
      <c r="G58">
        <v>1</v>
      </c>
      <c r="J58">
        <v>2</v>
      </c>
      <c r="M58">
        <v>2</v>
      </c>
      <c r="N58" t="s">
        <v>2400</v>
      </c>
      <c r="O58" t="s">
        <v>2400</v>
      </c>
      <c r="P58">
        <v>1</v>
      </c>
      <c r="S58">
        <v>2</v>
      </c>
      <c r="T58" t="s">
        <v>2274</v>
      </c>
      <c r="U58" t="s">
        <v>2274</v>
      </c>
      <c r="V58">
        <v>1</v>
      </c>
      <c r="W58" t="s">
        <v>2401</v>
      </c>
      <c r="X58" t="s">
        <v>2401</v>
      </c>
      <c r="Y58">
        <v>1</v>
      </c>
      <c r="Z58" t="s">
        <v>518</v>
      </c>
      <c r="AA58" t="s">
        <v>518</v>
      </c>
      <c r="AB58">
        <v>1</v>
      </c>
      <c r="AC58" t="s">
        <v>2399</v>
      </c>
      <c r="AD58" t="s">
        <v>2399</v>
      </c>
      <c r="AE58">
        <v>1</v>
      </c>
      <c r="AF58" t="s">
        <v>47</v>
      </c>
      <c r="AG58" t="s">
        <v>2278</v>
      </c>
      <c r="AH58" t="s">
        <v>2278</v>
      </c>
      <c r="AI58" t="s">
        <v>2278</v>
      </c>
      <c r="AJ58" t="s">
        <v>2278</v>
      </c>
    </row>
    <row r="59" spans="1:36">
      <c r="A59" t="s">
        <v>528</v>
      </c>
      <c r="D59">
        <v>2</v>
      </c>
      <c r="E59" t="s">
        <v>2272</v>
      </c>
      <c r="F59" t="s">
        <v>2272</v>
      </c>
      <c r="G59">
        <v>1</v>
      </c>
      <c r="J59">
        <v>2</v>
      </c>
      <c r="M59">
        <v>2</v>
      </c>
      <c r="N59" t="s">
        <v>2397</v>
      </c>
      <c r="O59" t="s">
        <v>2397</v>
      </c>
      <c r="P59">
        <v>1</v>
      </c>
      <c r="S59">
        <v>2</v>
      </c>
      <c r="T59" t="s">
        <v>2274</v>
      </c>
      <c r="U59" t="s">
        <v>2274</v>
      </c>
      <c r="V59">
        <v>1</v>
      </c>
      <c r="W59" t="s">
        <v>2398</v>
      </c>
      <c r="X59" t="s">
        <v>2398</v>
      </c>
      <c r="Y59">
        <v>1</v>
      </c>
      <c r="Z59" t="s">
        <v>518</v>
      </c>
      <c r="AA59" t="s">
        <v>518</v>
      </c>
      <c r="AB59">
        <v>1</v>
      </c>
      <c r="AC59" t="s">
        <v>2399</v>
      </c>
      <c r="AD59" t="s">
        <v>2399</v>
      </c>
      <c r="AE59">
        <v>1</v>
      </c>
      <c r="AF59" t="s">
        <v>47</v>
      </c>
      <c r="AG59" t="s">
        <v>2278</v>
      </c>
      <c r="AH59" t="s">
        <v>2278</v>
      </c>
      <c r="AI59" t="s">
        <v>2278</v>
      </c>
      <c r="AJ59" t="s">
        <v>2278</v>
      </c>
    </row>
    <row r="60" spans="1:36">
      <c r="A60" t="s">
        <v>528</v>
      </c>
      <c r="D60">
        <v>2</v>
      </c>
      <c r="E60" t="s">
        <v>2285</v>
      </c>
      <c r="F60" t="s">
        <v>2285</v>
      </c>
      <c r="G60">
        <v>1</v>
      </c>
      <c r="J60">
        <v>2</v>
      </c>
      <c r="M60">
        <v>2</v>
      </c>
      <c r="N60" t="s">
        <v>2400</v>
      </c>
      <c r="O60" t="s">
        <v>2400</v>
      </c>
      <c r="P60">
        <v>1</v>
      </c>
      <c r="S60">
        <v>2</v>
      </c>
      <c r="T60" t="s">
        <v>2274</v>
      </c>
      <c r="U60" t="s">
        <v>2274</v>
      </c>
      <c r="V60">
        <v>1</v>
      </c>
      <c r="W60" t="s">
        <v>2401</v>
      </c>
      <c r="X60" t="s">
        <v>2401</v>
      </c>
      <c r="Y60">
        <v>1</v>
      </c>
      <c r="Z60" t="s">
        <v>518</v>
      </c>
      <c r="AA60" t="s">
        <v>518</v>
      </c>
      <c r="AB60">
        <v>1</v>
      </c>
      <c r="AC60" t="s">
        <v>2399</v>
      </c>
      <c r="AD60" t="s">
        <v>2399</v>
      </c>
      <c r="AE60">
        <v>1</v>
      </c>
      <c r="AF60" t="s">
        <v>47</v>
      </c>
      <c r="AG60" t="s">
        <v>2278</v>
      </c>
      <c r="AH60" t="s">
        <v>2278</v>
      </c>
      <c r="AI60" t="s">
        <v>2278</v>
      </c>
      <c r="AJ60" t="s">
        <v>2278</v>
      </c>
    </row>
    <row r="61" spans="1:36">
      <c r="A61" t="s">
        <v>537</v>
      </c>
      <c r="D61">
        <v>2</v>
      </c>
      <c r="E61" t="s">
        <v>2402</v>
      </c>
      <c r="F61" t="s">
        <v>2402</v>
      </c>
      <c r="G61">
        <v>1</v>
      </c>
      <c r="J61">
        <v>2</v>
      </c>
      <c r="M61">
        <v>2</v>
      </c>
      <c r="N61" t="s">
        <v>2380</v>
      </c>
      <c r="O61" t="s">
        <v>2380</v>
      </c>
      <c r="P61">
        <v>1</v>
      </c>
      <c r="S61">
        <v>2</v>
      </c>
      <c r="T61" t="s">
        <v>2339</v>
      </c>
      <c r="U61" t="s">
        <v>2339</v>
      </c>
      <c r="V61">
        <v>1</v>
      </c>
      <c r="W61" t="s">
        <v>2403</v>
      </c>
      <c r="X61" t="s">
        <v>2403</v>
      </c>
      <c r="Y61">
        <v>1</v>
      </c>
      <c r="Z61" t="s">
        <v>542</v>
      </c>
      <c r="AA61" t="s">
        <v>2404</v>
      </c>
      <c r="AB61">
        <v>0.5</v>
      </c>
      <c r="AC61" t="s">
        <v>2405</v>
      </c>
      <c r="AD61" t="s">
        <v>2405</v>
      </c>
      <c r="AE61">
        <v>1</v>
      </c>
      <c r="AF61" t="s">
        <v>47</v>
      </c>
      <c r="AG61" t="s">
        <v>2277</v>
      </c>
      <c r="AH61" t="s">
        <v>2277</v>
      </c>
      <c r="AI61" t="s">
        <v>2278</v>
      </c>
      <c r="AJ61" t="s">
        <v>2278</v>
      </c>
    </row>
    <row r="62" spans="1:36">
      <c r="A62" t="s">
        <v>551</v>
      </c>
      <c r="D62">
        <v>2</v>
      </c>
      <c r="E62" t="s">
        <v>2300</v>
      </c>
      <c r="F62" t="s">
        <v>2300</v>
      </c>
      <c r="G62">
        <v>1</v>
      </c>
      <c r="J62">
        <v>2</v>
      </c>
      <c r="M62">
        <v>2</v>
      </c>
      <c r="N62" t="s">
        <v>2406</v>
      </c>
      <c r="O62" t="s">
        <v>2406</v>
      </c>
      <c r="P62">
        <v>1</v>
      </c>
      <c r="S62">
        <v>2</v>
      </c>
      <c r="T62" t="s">
        <v>2274</v>
      </c>
      <c r="U62" t="s">
        <v>2274</v>
      </c>
      <c r="V62">
        <v>1</v>
      </c>
      <c r="W62" t="s">
        <v>2407</v>
      </c>
      <c r="X62" t="s">
        <v>2407</v>
      </c>
      <c r="Y62">
        <v>1</v>
      </c>
      <c r="AB62">
        <v>2</v>
      </c>
      <c r="AC62" t="s">
        <v>2408</v>
      </c>
      <c r="AD62" t="s">
        <v>2408</v>
      </c>
      <c r="AE62">
        <v>1</v>
      </c>
      <c r="AF62" t="s">
        <v>47</v>
      </c>
      <c r="AG62" t="s">
        <v>2278</v>
      </c>
      <c r="AH62" t="s">
        <v>2278</v>
      </c>
      <c r="AI62" t="s">
        <v>2278</v>
      </c>
      <c r="AJ62" t="s">
        <v>2278</v>
      </c>
    </row>
    <row r="63" spans="1:36">
      <c r="A63" t="s">
        <v>565</v>
      </c>
      <c r="D63">
        <v>2</v>
      </c>
      <c r="E63" t="s">
        <v>2295</v>
      </c>
      <c r="F63" t="s">
        <v>2295</v>
      </c>
      <c r="G63">
        <v>1</v>
      </c>
      <c r="J63">
        <v>2</v>
      </c>
      <c r="K63" t="s">
        <v>2409</v>
      </c>
      <c r="L63" t="s">
        <v>2409</v>
      </c>
      <c r="M63">
        <v>1</v>
      </c>
      <c r="N63" t="s">
        <v>2410</v>
      </c>
      <c r="O63" t="s">
        <v>2411</v>
      </c>
      <c r="P63">
        <v>0.8</v>
      </c>
      <c r="S63">
        <v>2</v>
      </c>
      <c r="T63" t="s">
        <v>2274</v>
      </c>
      <c r="U63" t="s">
        <v>2274</v>
      </c>
      <c r="V63">
        <v>1</v>
      </c>
      <c r="W63" t="s">
        <v>2412</v>
      </c>
      <c r="X63" t="s">
        <v>2412</v>
      </c>
      <c r="Y63">
        <v>1</v>
      </c>
      <c r="AB63">
        <v>2</v>
      </c>
      <c r="AC63" t="s">
        <v>2413</v>
      </c>
      <c r="AD63" t="s">
        <v>2413</v>
      </c>
      <c r="AE63">
        <v>1</v>
      </c>
      <c r="AF63" t="s">
        <v>83</v>
      </c>
      <c r="AG63" t="s">
        <v>2277</v>
      </c>
      <c r="AH63" t="s">
        <v>2278</v>
      </c>
      <c r="AI63" t="s">
        <v>2278</v>
      </c>
      <c r="AJ63" t="s">
        <v>2278</v>
      </c>
    </row>
    <row r="64" spans="1:36">
      <c r="A64" t="s">
        <v>576</v>
      </c>
      <c r="B64" t="s">
        <v>2299</v>
      </c>
      <c r="C64" t="s">
        <v>2299</v>
      </c>
      <c r="D64">
        <v>1</v>
      </c>
      <c r="E64" t="s">
        <v>2300</v>
      </c>
      <c r="F64" t="s">
        <v>2300</v>
      </c>
      <c r="G64">
        <v>1</v>
      </c>
      <c r="J64">
        <v>2</v>
      </c>
      <c r="K64" t="s">
        <v>2414</v>
      </c>
      <c r="L64" t="s">
        <v>2414</v>
      </c>
      <c r="M64">
        <v>1</v>
      </c>
      <c r="N64" t="s">
        <v>2415</v>
      </c>
      <c r="O64" t="s">
        <v>2415</v>
      </c>
      <c r="P64">
        <v>1</v>
      </c>
      <c r="S64">
        <v>2</v>
      </c>
      <c r="T64" t="s">
        <v>2274</v>
      </c>
      <c r="U64" t="s">
        <v>2274</v>
      </c>
      <c r="V64">
        <v>1</v>
      </c>
      <c r="W64" t="s">
        <v>2416</v>
      </c>
      <c r="X64" t="s">
        <v>2416</v>
      </c>
      <c r="Y64">
        <v>1</v>
      </c>
      <c r="Z64" t="s">
        <v>579</v>
      </c>
      <c r="AA64" t="s">
        <v>579</v>
      </c>
      <c r="AB64">
        <v>1</v>
      </c>
      <c r="AE64">
        <v>2</v>
      </c>
      <c r="AF64" t="s">
        <v>47</v>
      </c>
      <c r="AG64" t="s">
        <v>2278</v>
      </c>
      <c r="AH64" t="s">
        <v>2278</v>
      </c>
      <c r="AI64" t="s">
        <v>2278</v>
      </c>
      <c r="AJ64" t="s">
        <v>2278</v>
      </c>
    </row>
    <row r="65" spans="1:36">
      <c r="A65" t="s">
        <v>589</v>
      </c>
      <c r="D65">
        <v>2</v>
      </c>
      <c r="G65">
        <v>2</v>
      </c>
      <c r="J65">
        <v>2</v>
      </c>
      <c r="M65">
        <v>2</v>
      </c>
      <c r="P65">
        <v>2</v>
      </c>
      <c r="S65">
        <v>2</v>
      </c>
      <c r="V65">
        <v>2</v>
      </c>
      <c r="Y65">
        <v>2</v>
      </c>
      <c r="AB65">
        <v>2</v>
      </c>
      <c r="AE65">
        <v>2</v>
      </c>
      <c r="AF65" t="s">
        <v>47</v>
      </c>
      <c r="AG65" t="s">
        <v>2278</v>
      </c>
      <c r="AH65" t="s">
        <v>2278</v>
      </c>
      <c r="AI65" t="s">
        <v>2278</v>
      </c>
      <c r="AJ65" t="s">
        <v>2278</v>
      </c>
    </row>
    <row r="66" spans="1:36">
      <c r="A66" t="s">
        <v>589</v>
      </c>
      <c r="D66">
        <v>2</v>
      </c>
      <c r="F66" t="s">
        <v>2285</v>
      </c>
      <c r="G66">
        <v>-1</v>
      </c>
      <c r="J66">
        <v>2</v>
      </c>
      <c r="M66">
        <v>2</v>
      </c>
      <c r="O66" t="s">
        <v>2417</v>
      </c>
      <c r="P66">
        <v>-1</v>
      </c>
      <c r="S66">
        <v>2</v>
      </c>
      <c r="U66" t="s">
        <v>2339</v>
      </c>
      <c r="V66">
        <v>-1</v>
      </c>
      <c r="Y66">
        <v>2</v>
      </c>
      <c r="AA66" t="s">
        <v>619</v>
      </c>
      <c r="AB66">
        <v>-1</v>
      </c>
      <c r="AE66">
        <v>2</v>
      </c>
      <c r="AF66" t="s">
        <v>47</v>
      </c>
      <c r="AG66" t="s">
        <v>2335</v>
      </c>
      <c r="AH66" t="s">
        <v>2335</v>
      </c>
      <c r="AI66" t="s">
        <v>2335</v>
      </c>
      <c r="AJ66" t="s">
        <v>2335</v>
      </c>
    </row>
    <row r="67" spans="1:36">
      <c r="A67" t="s">
        <v>602</v>
      </c>
      <c r="B67" t="s">
        <v>390</v>
      </c>
      <c r="C67" t="s">
        <v>390</v>
      </c>
      <c r="D67">
        <v>1</v>
      </c>
      <c r="E67" t="s">
        <v>2418</v>
      </c>
      <c r="F67" t="s">
        <v>2418</v>
      </c>
      <c r="G67">
        <v>1</v>
      </c>
      <c r="J67">
        <v>2</v>
      </c>
      <c r="K67" t="s">
        <v>2419</v>
      </c>
      <c r="L67" t="s">
        <v>2419</v>
      </c>
      <c r="M67">
        <v>1</v>
      </c>
      <c r="N67" t="s">
        <v>2420</v>
      </c>
      <c r="O67" t="s">
        <v>2420</v>
      </c>
      <c r="P67">
        <v>1</v>
      </c>
      <c r="S67">
        <v>2</v>
      </c>
      <c r="T67" t="s">
        <v>2274</v>
      </c>
      <c r="U67" t="s">
        <v>2274</v>
      </c>
      <c r="V67">
        <v>1</v>
      </c>
      <c r="W67" t="s">
        <v>2421</v>
      </c>
      <c r="X67" t="s">
        <v>2421</v>
      </c>
      <c r="Y67">
        <v>1</v>
      </c>
      <c r="AB67">
        <v>2</v>
      </c>
      <c r="AC67" t="s">
        <v>2422</v>
      </c>
      <c r="AD67" t="s">
        <v>2422</v>
      </c>
      <c r="AE67">
        <v>1</v>
      </c>
      <c r="AF67" t="s">
        <v>47</v>
      </c>
      <c r="AG67" t="s">
        <v>2278</v>
      </c>
      <c r="AH67" t="s">
        <v>2278</v>
      </c>
      <c r="AI67" t="s">
        <v>2278</v>
      </c>
      <c r="AJ67" t="s">
        <v>2278</v>
      </c>
    </row>
    <row r="68" spans="1:36">
      <c r="A68" t="s">
        <v>602</v>
      </c>
      <c r="B68" t="s">
        <v>2423</v>
      </c>
      <c r="C68" t="s">
        <v>2423</v>
      </c>
      <c r="D68">
        <v>1</v>
      </c>
      <c r="E68" t="s">
        <v>2424</v>
      </c>
      <c r="F68" t="s">
        <v>2424</v>
      </c>
      <c r="G68">
        <v>1</v>
      </c>
      <c r="J68">
        <v>2</v>
      </c>
      <c r="K68" t="s">
        <v>861</v>
      </c>
      <c r="L68" t="s">
        <v>861</v>
      </c>
      <c r="M68">
        <v>1</v>
      </c>
      <c r="N68" t="s">
        <v>2425</v>
      </c>
      <c r="O68" t="s">
        <v>2425</v>
      </c>
      <c r="P68">
        <v>1</v>
      </c>
      <c r="S68">
        <v>2</v>
      </c>
      <c r="T68" t="s">
        <v>2274</v>
      </c>
      <c r="U68" t="s">
        <v>2274</v>
      </c>
      <c r="V68">
        <v>1</v>
      </c>
      <c r="W68" t="s">
        <v>2426</v>
      </c>
      <c r="X68" t="s">
        <v>2426</v>
      </c>
      <c r="Y68">
        <v>1</v>
      </c>
      <c r="AB68">
        <v>2</v>
      </c>
      <c r="AC68" t="s">
        <v>2422</v>
      </c>
      <c r="AD68" t="s">
        <v>2422</v>
      </c>
      <c r="AE68">
        <v>1</v>
      </c>
      <c r="AF68" t="s">
        <v>47</v>
      </c>
      <c r="AG68" t="s">
        <v>2278</v>
      </c>
      <c r="AH68" t="s">
        <v>2278</v>
      </c>
      <c r="AI68" t="s">
        <v>2278</v>
      </c>
      <c r="AJ68" t="s">
        <v>2278</v>
      </c>
    </row>
    <row r="69" spans="1:36">
      <c r="A69" t="s">
        <v>613</v>
      </c>
      <c r="D69">
        <v>2</v>
      </c>
      <c r="E69" t="s">
        <v>2285</v>
      </c>
      <c r="G69">
        <v>-2</v>
      </c>
      <c r="J69">
        <v>2</v>
      </c>
      <c r="M69">
        <v>2</v>
      </c>
      <c r="N69" t="s">
        <v>2417</v>
      </c>
      <c r="P69">
        <v>-2</v>
      </c>
      <c r="S69">
        <v>2</v>
      </c>
      <c r="T69" t="s">
        <v>2339</v>
      </c>
      <c r="V69">
        <v>-2</v>
      </c>
      <c r="W69" t="s">
        <v>2427</v>
      </c>
      <c r="Y69">
        <v>-2</v>
      </c>
      <c r="Z69" t="s">
        <v>619</v>
      </c>
      <c r="AB69">
        <v>-2</v>
      </c>
      <c r="AE69">
        <v>2</v>
      </c>
      <c r="AF69" t="s">
        <v>47</v>
      </c>
      <c r="AG69" t="s">
        <v>2428</v>
      </c>
      <c r="AH69" t="s">
        <v>2428</v>
      </c>
      <c r="AI69" t="s">
        <v>2428</v>
      </c>
      <c r="AJ69" t="s">
        <v>2428</v>
      </c>
    </row>
    <row r="70" spans="1:36">
      <c r="A70" t="s">
        <v>630</v>
      </c>
      <c r="D70">
        <v>2</v>
      </c>
      <c r="G70">
        <v>2</v>
      </c>
      <c r="J70">
        <v>2</v>
      </c>
      <c r="M70">
        <v>2</v>
      </c>
      <c r="P70">
        <v>2</v>
      </c>
      <c r="S70">
        <v>2</v>
      </c>
      <c r="V70">
        <v>2</v>
      </c>
      <c r="Y70">
        <v>2</v>
      </c>
      <c r="AB70">
        <v>2</v>
      </c>
      <c r="AE70">
        <v>2</v>
      </c>
      <c r="AF70" t="s">
        <v>47</v>
      </c>
      <c r="AG70" t="s">
        <v>2278</v>
      </c>
      <c r="AH70" t="s">
        <v>2278</v>
      </c>
      <c r="AI70" t="s">
        <v>2278</v>
      </c>
      <c r="AJ70" t="s">
        <v>2278</v>
      </c>
    </row>
    <row r="71" spans="1:36">
      <c r="A71" t="s">
        <v>641</v>
      </c>
      <c r="D71">
        <v>2</v>
      </c>
      <c r="E71" t="s">
        <v>2318</v>
      </c>
      <c r="F71" t="s">
        <v>2318</v>
      </c>
      <c r="G71">
        <v>1</v>
      </c>
      <c r="J71">
        <v>2</v>
      </c>
      <c r="K71" t="s">
        <v>2429</v>
      </c>
      <c r="L71" t="s">
        <v>2429</v>
      </c>
      <c r="M71">
        <v>1</v>
      </c>
      <c r="N71" t="s">
        <v>2430</v>
      </c>
      <c r="O71" t="s">
        <v>2430</v>
      </c>
      <c r="P71">
        <v>1</v>
      </c>
      <c r="S71">
        <v>2</v>
      </c>
      <c r="T71" t="s">
        <v>2274</v>
      </c>
      <c r="U71" t="s">
        <v>2274</v>
      </c>
      <c r="V71">
        <v>1</v>
      </c>
      <c r="W71" t="s">
        <v>2431</v>
      </c>
      <c r="X71" t="s">
        <v>2431</v>
      </c>
      <c r="Y71">
        <v>1</v>
      </c>
      <c r="Z71" t="s">
        <v>646</v>
      </c>
      <c r="AA71" t="s">
        <v>646</v>
      </c>
      <c r="AB71">
        <v>1</v>
      </c>
      <c r="AE71">
        <v>2</v>
      </c>
      <c r="AF71" t="s">
        <v>83</v>
      </c>
      <c r="AG71" t="s">
        <v>2278</v>
      </c>
      <c r="AH71" t="s">
        <v>2278</v>
      </c>
      <c r="AI71" t="s">
        <v>2278</v>
      </c>
      <c r="AJ71" t="s">
        <v>2278</v>
      </c>
    </row>
    <row r="72" spans="1:36">
      <c r="A72" t="s">
        <v>654</v>
      </c>
      <c r="D72">
        <v>2</v>
      </c>
      <c r="E72" t="s">
        <v>2432</v>
      </c>
      <c r="F72" t="s">
        <v>2432</v>
      </c>
      <c r="G72">
        <v>1</v>
      </c>
      <c r="J72">
        <v>2</v>
      </c>
      <c r="M72">
        <v>2</v>
      </c>
      <c r="N72" t="s">
        <v>2433</v>
      </c>
      <c r="O72" t="s">
        <v>2433</v>
      </c>
      <c r="P72">
        <v>1</v>
      </c>
      <c r="S72">
        <v>2</v>
      </c>
      <c r="T72" t="s">
        <v>2274</v>
      </c>
      <c r="U72" t="s">
        <v>2274</v>
      </c>
      <c r="V72">
        <v>1</v>
      </c>
      <c r="W72" t="s">
        <v>2434</v>
      </c>
      <c r="X72" t="s">
        <v>2434</v>
      </c>
      <c r="Y72">
        <v>1</v>
      </c>
      <c r="Z72" t="s">
        <v>2435</v>
      </c>
      <c r="AA72" t="s">
        <v>2435</v>
      </c>
      <c r="AB72">
        <v>1</v>
      </c>
      <c r="AE72">
        <v>2</v>
      </c>
      <c r="AF72" t="s">
        <v>83</v>
      </c>
      <c r="AG72" t="s">
        <v>2278</v>
      </c>
      <c r="AH72" t="s">
        <v>2278</v>
      </c>
      <c r="AI72" t="s">
        <v>2278</v>
      </c>
      <c r="AJ72" t="s">
        <v>2278</v>
      </c>
    </row>
    <row r="73" spans="1:36">
      <c r="A73" t="s">
        <v>661</v>
      </c>
      <c r="D73">
        <v>2</v>
      </c>
      <c r="E73" t="s">
        <v>2402</v>
      </c>
      <c r="F73" t="s">
        <v>2402</v>
      </c>
      <c r="G73">
        <v>1</v>
      </c>
      <c r="J73">
        <v>2</v>
      </c>
      <c r="M73">
        <v>2</v>
      </c>
      <c r="N73" t="s">
        <v>2380</v>
      </c>
      <c r="O73" t="s">
        <v>2380</v>
      </c>
      <c r="P73">
        <v>1</v>
      </c>
      <c r="S73">
        <v>2</v>
      </c>
      <c r="T73" t="s">
        <v>2274</v>
      </c>
      <c r="U73" t="s">
        <v>2274</v>
      </c>
      <c r="V73">
        <v>1</v>
      </c>
      <c r="W73" t="s">
        <v>2436</v>
      </c>
      <c r="X73" t="s">
        <v>2436</v>
      </c>
      <c r="Y73">
        <v>1</v>
      </c>
      <c r="Z73" t="s">
        <v>2437</v>
      </c>
      <c r="AA73" t="s">
        <v>2438</v>
      </c>
      <c r="AB73">
        <v>0.52173913043478259</v>
      </c>
      <c r="AC73" t="s">
        <v>2439</v>
      </c>
      <c r="AD73" t="s">
        <v>2440</v>
      </c>
      <c r="AE73">
        <v>0.46511627906976749</v>
      </c>
      <c r="AF73" t="s">
        <v>83</v>
      </c>
      <c r="AG73" t="s">
        <v>2337</v>
      </c>
      <c r="AH73" t="s">
        <v>2337</v>
      </c>
      <c r="AI73" t="s">
        <v>2277</v>
      </c>
      <c r="AJ73" t="s">
        <v>2278</v>
      </c>
    </row>
    <row r="74" spans="1:36">
      <c r="A74" t="s">
        <v>673</v>
      </c>
      <c r="D74">
        <v>2</v>
      </c>
      <c r="G74">
        <v>2</v>
      </c>
      <c r="J74">
        <v>2</v>
      </c>
      <c r="M74">
        <v>2</v>
      </c>
      <c r="P74">
        <v>2</v>
      </c>
      <c r="S74">
        <v>2</v>
      </c>
      <c r="V74">
        <v>2</v>
      </c>
      <c r="Y74">
        <v>2</v>
      </c>
      <c r="AB74">
        <v>2</v>
      </c>
      <c r="AE74">
        <v>2</v>
      </c>
      <c r="AF74" t="s">
        <v>83</v>
      </c>
      <c r="AG74" t="s">
        <v>2278</v>
      </c>
      <c r="AH74" t="s">
        <v>2278</v>
      </c>
      <c r="AI74" t="s">
        <v>2278</v>
      </c>
      <c r="AJ74" t="s">
        <v>2278</v>
      </c>
    </row>
    <row r="75" spans="1:36">
      <c r="A75" t="s">
        <v>688</v>
      </c>
      <c r="B75" t="s">
        <v>831</v>
      </c>
      <c r="C75" t="s">
        <v>831</v>
      </c>
      <c r="D75">
        <v>1</v>
      </c>
      <c r="E75" t="s">
        <v>2295</v>
      </c>
      <c r="F75" t="s">
        <v>2295</v>
      </c>
      <c r="G75">
        <v>1</v>
      </c>
      <c r="J75">
        <v>2</v>
      </c>
      <c r="K75" t="s">
        <v>2441</v>
      </c>
      <c r="M75">
        <v>-2</v>
      </c>
      <c r="N75" t="s">
        <v>2442</v>
      </c>
      <c r="O75" t="s">
        <v>2442</v>
      </c>
      <c r="P75">
        <v>1</v>
      </c>
      <c r="S75">
        <v>2</v>
      </c>
      <c r="T75" t="s">
        <v>2274</v>
      </c>
      <c r="U75" t="s">
        <v>2274</v>
      </c>
      <c r="V75">
        <v>1</v>
      </c>
      <c r="W75" t="s">
        <v>2443</v>
      </c>
      <c r="X75" t="s">
        <v>2443</v>
      </c>
      <c r="Y75">
        <v>1</v>
      </c>
      <c r="Z75" t="s">
        <v>692</v>
      </c>
      <c r="AA75" t="s">
        <v>692</v>
      </c>
      <c r="AB75">
        <v>1</v>
      </c>
      <c r="AE75">
        <v>2</v>
      </c>
      <c r="AF75" t="s">
        <v>83</v>
      </c>
      <c r="AG75" t="s">
        <v>2277</v>
      </c>
      <c r="AH75" t="s">
        <v>2277</v>
      </c>
      <c r="AI75" t="s">
        <v>2277</v>
      </c>
      <c r="AJ75" t="s">
        <v>2277</v>
      </c>
    </row>
    <row r="76" spans="1:36">
      <c r="A76" t="s">
        <v>700</v>
      </c>
      <c r="D76">
        <v>2</v>
      </c>
      <c r="E76" t="s">
        <v>2300</v>
      </c>
      <c r="G76">
        <v>-2</v>
      </c>
      <c r="J76">
        <v>2</v>
      </c>
      <c r="M76">
        <v>2</v>
      </c>
      <c r="N76" t="s">
        <v>2444</v>
      </c>
      <c r="P76">
        <v>-2</v>
      </c>
      <c r="S76">
        <v>2</v>
      </c>
      <c r="T76" t="s">
        <v>2274</v>
      </c>
      <c r="V76">
        <v>-2</v>
      </c>
      <c r="Y76">
        <v>2</v>
      </c>
      <c r="AB76">
        <v>2</v>
      </c>
      <c r="AE76">
        <v>2</v>
      </c>
      <c r="AF76" t="s">
        <v>83</v>
      </c>
      <c r="AG76" t="s">
        <v>2330</v>
      </c>
      <c r="AH76" t="s">
        <v>2330</v>
      </c>
      <c r="AI76" t="s">
        <v>2330</v>
      </c>
      <c r="AJ76" t="s">
        <v>2330</v>
      </c>
    </row>
    <row r="77" spans="1:36">
      <c r="A77" t="s">
        <v>715</v>
      </c>
      <c r="D77">
        <v>2</v>
      </c>
      <c r="G77">
        <v>2</v>
      </c>
      <c r="J77">
        <v>2</v>
      </c>
      <c r="M77">
        <v>2</v>
      </c>
      <c r="P77">
        <v>2</v>
      </c>
      <c r="S77">
        <v>2</v>
      </c>
      <c r="V77">
        <v>2</v>
      </c>
      <c r="Y77">
        <v>2</v>
      </c>
      <c r="AB77">
        <v>2</v>
      </c>
      <c r="AE77">
        <v>2</v>
      </c>
      <c r="AF77" t="s">
        <v>83</v>
      </c>
      <c r="AG77" t="s">
        <v>2278</v>
      </c>
      <c r="AH77" t="s">
        <v>2278</v>
      </c>
      <c r="AI77" t="s">
        <v>2278</v>
      </c>
      <c r="AJ77" t="s">
        <v>2278</v>
      </c>
    </row>
    <row r="78" spans="1:36">
      <c r="A78" t="s">
        <v>724</v>
      </c>
      <c r="D78">
        <v>2</v>
      </c>
      <c r="E78" t="s">
        <v>2445</v>
      </c>
      <c r="G78">
        <v>-2</v>
      </c>
      <c r="J78">
        <v>2</v>
      </c>
      <c r="M78">
        <v>2</v>
      </c>
      <c r="P78">
        <v>2</v>
      </c>
      <c r="S78">
        <v>2</v>
      </c>
      <c r="V78">
        <v>2</v>
      </c>
      <c r="Y78">
        <v>2</v>
      </c>
      <c r="AB78">
        <v>2</v>
      </c>
      <c r="AE78">
        <v>2</v>
      </c>
      <c r="AF78" t="s">
        <v>83</v>
      </c>
      <c r="AG78" t="s">
        <v>2277</v>
      </c>
      <c r="AH78" t="s">
        <v>2277</v>
      </c>
      <c r="AI78" t="s">
        <v>2277</v>
      </c>
      <c r="AJ78" t="s">
        <v>2277</v>
      </c>
    </row>
    <row r="79" spans="1:36">
      <c r="A79" t="s">
        <v>736</v>
      </c>
      <c r="D79">
        <v>2</v>
      </c>
      <c r="G79">
        <v>2</v>
      </c>
      <c r="J79">
        <v>2</v>
      </c>
      <c r="M79">
        <v>2</v>
      </c>
      <c r="P79">
        <v>2</v>
      </c>
      <c r="S79">
        <v>2</v>
      </c>
      <c r="V79">
        <v>2</v>
      </c>
      <c r="Y79">
        <v>2</v>
      </c>
      <c r="AB79">
        <v>2</v>
      </c>
      <c r="AE79">
        <v>2</v>
      </c>
      <c r="AF79" t="s">
        <v>83</v>
      </c>
      <c r="AG79" t="s">
        <v>2278</v>
      </c>
      <c r="AH79" t="s">
        <v>2278</v>
      </c>
      <c r="AI79" t="s">
        <v>2278</v>
      </c>
      <c r="AJ79" t="s">
        <v>2278</v>
      </c>
    </row>
    <row r="80" spans="1:36">
      <c r="A80" t="s">
        <v>744</v>
      </c>
      <c r="D80">
        <v>2</v>
      </c>
      <c r="E80" t="s">
        <v>2300</v>
      </c>
      <c r="G80">
        <v>-2</v>
      </c>
      <c r="J80">
        <v>2</v>
      </c>
      <c r="M80">
        <v>2</v>
      </c>
      <c r="N80" t="s">
        <v>2446</v>
      </c>
      <c r="P80">
        <v>-2</v>
      </c>
      <c r="S80">
        <v>2</v>
      </c>
      <c r="V80">
        <v>2</v>
      </c>
      <c r="W80" t="s">
        <v>2447</v>
      </c>
      <c r="Y80">
        <v>-2</v>
      </c>
      <c r="AB80">
        <v>2</v>
      </c>
      <c r="AC80" t="s">
        <v>2448</v>
      </c>
      <c r="AE80">
        <v>-2</v>
      </c>
      <c r="AF80" t="s">
        <v>83</v>
      </c>
      <c r="AG80" t="s">
        <v>2335</v>
      </c>
      <c r="AH80" t="s">
        <v>2335</v>
      </c>
      <c r="AI80" t="s">
        <v>2335</v>
      </c>
      <c r="AJ80" t="s">
        <v>2335</v>
      </c>
    </row>
    <row r="81" spans="1:36">
      <c r="A81" t="s">
        <v>758</v>
      </c>
      <c r="D81">
        <v>2</v>
      </c>
      <c r="E81" t="s">
        <v>2295</v>
      </c>
      <c r="F81" t="s">
        <v>2295</v>
      </c>
      <c r="G81">
        <v>1</v>
      </c>
      <c r="J81">
        <v>2</v>
      </c>
      <c r="M81">
        <v>2</v>
      </c>
      <c r="N81" t="s">
        <v>2449</v>
      </c>
      <c r="O81" t="s">
        <v>2449</v>
      </c>
      <c r="P81">
        <v>1</v>
      </c>
      <c r="S81">
        <v>2</v>
      </c>
      <c r="T81" t="s">
        <v>2274</v>
      </c>
      <c r="U81" t="s">
        <v>2274</v>
      </c>
      <c r="V81">
        <v>1</v>
      </c>
      <c r="W81" t="s">
        <v>2450</v>
      </c>
      <c r="X81" t="s">
        <v>2450</v>
      </c>
      <c r="Y81">
        <v>1</v>
      </c>
      <c r="Z81" t="s">
        <v>760</v>
      </c>
      <c r="AA81" t="s">
        <v>760</v>
      </c>
      <c r="AB81">
        <v>1</v>
      </c>
      <c r="AE81">
        <v>2</v>
      </c>
      <c r="AF81" t="s">
        <v>83</v>
      </c>
      <c r="AG81" t="s">
        <v>2278</v>
      </c>
      <c r="AH81" t="s">
        <v>2278</v>
      </c>
      <c r="AI81" t="s">
        <v>2278</v>
      </c>
      <c r="AJ81" t="s">
        <v>2278</v>
      </c>
    </row>
    <row r="82" spans="1:36">
      <c r="A82" t="s">
        <v>768</v>
      </c>
      <c r="D82">
        <v>2</v>
      </c>
      <c r="E82" t="s">
        <v>2451</v>
      </c>
      <c r="F82" t="s">
        <v>2451</v>
      </c>
      <c r="G82">
        <v>1</v>
      </c>
      <c r="J82">
        <v>2</v>
      </c>
      <c r="M82">
        <v>2</v>
      </c>
      <c r="N82" t="s">
        <v>2452</v>
      </c>
      <c r="O82" t="s">
        <v>2452</v>
      </c>
      <c r="P82">
        <v>1</v>
      </c>
      <c r="S82">
        <v>2</v>
      </c>
      <c r="T82" t="s">
        <v>2339</v>
      </c>
      <c r="U82" t="s">
        <v>2339</v>
      </c>
      <c r="V82">
        <v>1</v>
      </c>
      <c r="W82" t="s">
        <v>2453</v>
      </c>
      <c r="X82" t="s">
        <v>2453</v>
      </c>
      <c r="Y82">
        <v>1</v>
      </c>
      <c r="AB82">
        <v>2</v>
      </c>
      <c r="AC82" t="s">
        <v>2454</v>
      </c>
      <c r="AD82" t="s">
        <v>2455</v>
      </c>
      <c r="AE82">
        <v>0.95238095238095233</v>
      </c>
      <c r="AF82" t="s">
        <v>83</v>
      </c>
      <c r="AG82" t="s">
        <v>2277</v>
      </c>
      <c r="AH82" t="s">
        <v>2278</v>
      </c>
      <c r="AI82" t="s">
        <v>2278</v>
      </c>
      <c r="AJ82" t="s">
        <v>2278</v>
      </c>
    </row>
    <row r="83" spans="1:36">
      <c r="A83" t="s">
        <v>778</v>
      </c>
      <c r="D83">
        <v>2</v>
      </c>
      <c r="E83" t="s">
        <v>2295</v>
      </c>
      <c r="F83" t="s">
        <v>2295</v>
      </c>
      <c r="G83">
        <v>1</v>
      </c>
      <c r="J83">
        <v>2</v>
      </c>
      <c r="M83">
        <v>2</v>
      </c>
      <c r="N83" t="s">
        <v>2456</v>
      </c>
      <c r="O83" t="s">
        <v>2456</v>
      </c>
      <c r="P83">
        <v>1</v>
      </c>
      <c r="S83">
        <v>2</v>
      </c>
      <c r="T83" t="s">
        <v>2274</v>
      </c>
      <c r="U83" t="s">
        <v>2274</v>
      </c>
      <c r="V83">
        <v>1</v>
      </c>
      <c r="W83" t="s">
        <v>2457</v>
      </c>
      <c r="X83" t="s">
        <v>2457</v>
      </c>
      <c r="Y83">
        <v>1</v>
      </c>
      <c r="Z83" t="s">
        <v>2458</v>
      </c>
      <c r="AA83" t="s">
        <v>783</v>
      </c>
      <c r="AB83">
        <v>0.90909090909090906</v>
      </c>
      <c r="AC83" t="s">
        <v>2459</v>
      </c>
      <c r="AD83" t="s">
        <v>2460</v>
      </c>
      <c r="AE83">
        <v>0.84615384615384615</v>
      </c>
      <c r="AF83" t="s">
        <v>83</v>
      </c>
      <c r="AG83" t="s">
        <v>2337</v>
      </c>
      <c r="AH83" t="s">
        <v>2278</v>
      </c>
      <c r="AI83" t="s">
        <v>2278</v>
      </c>
      <c r="AJ83" t="s">
        <v>2278</v>
      </c>
    </row>
    <row r="84" spans="1:36">
      <c r="A84" t="s">
        <v>791</v>
      </c>
      <c r="D84">
        <v>2</v>
      </c>
      <c r="E84" t="s">
        <v>2402</v>
      </c>
      <c r="F84" t="s">
        <v>2402</v>
      </c>
      <c r="G84">
        <v>1</v>
      </c>
      <c r="J84">
        <v>2</v>
      </c>
      <c r="M84">
        <v>2</v>
      </c>
      <c r="N84" t="s">
        <v>2461</v>
      </c>
      <c r="O84" t="s">
        <v>2461</v>
      </c>
      <c r="P84">
        <v>1</v>
      </c>
      <c r="S84">
        <v>2</v>
      </c>
      <c r="T84" t="s">
        <v>2274</v>
      </c>
      <c r="U84" t="s">
        <v>2274</v>
      </c>
      <c r="V84">
        <v>1</v>
      </c>
      <c r="W84" t="s">
        <v>2462</v>
      </c>
      <c r="X84" t="s">
        <v>2462</v>
      </c>
      <c r="Y84">
        <v>1</v>
      </c>
      <c r="AB84">
        <v>2</v>
      </c>
      <c r="AE84">
        <v>2</v>
      </c>
      <c r="AF84" t="s">
        <v>83</v>
      </c>
      <c r="AG84" t="s">
        <v>2278</v>
      </c>
      <c r="AH84" t="s">
        <v>2278</v>
      </c>
      <c r="AI84" t="s">
        <v>2278</v>
      </c>
      <c r="AJ84" t="s">
        <v>2278</v>
      </c>
    </row>
    <row r="85" spans="1:36">
      <c r="A85" t="s">
        <v>805</v>
      </c>
      <c r="D85">
        <v>2</v>
      </c>
      <c r="G85">
        <v>2</v>
      </c>
      <c r="J85">
        <v>2</v>
      </c>
      <c r="M85">
        <v>2</v>
      </c>
      <c r="P85">
        <v>2</v>
      </c>
      <c r="S85">
        <v>2</v>
      </c>
      <c r="V85">
        <v>2</v>
      </c>
      <c r="Y85">
        <v>2</v>
      </c>
      <c r="AB85">
        <v>2</v>
      </c>
      <c r="AE85">
        <v>2</v>
      </c>
      <c r="AF85" t="s">
        <v>83</v>
      </c>
      <c r="AG85" t="s">
        <v>2278</v>
      </c>
      <c r="AH85" t="s">
        <v>2278</v>
      </c>
      <c r="AI85" t="s">
        <v>2278</v>
      </c>
      <c r="AJ85" t="s">
        <v>2278</v>
      </c>
    </row>
    <row r="86" spans="1:36">
      <c r="A86" t="s">
        <v>812</v>
      </c>
      <c r="D86">
        <v>2</v>
      </c>
      <c r="G86">
        <v>2</v>
      </c>
      <c r="J86">
        <v>2</v>
      </c>
      <c r="M86">
        <v>2</v>
      </c>
      <c r="P86">
        <v>2</v>
      </c>
      <c r="S86">
        <v>2</v>
      </c>
      <c r="V86">
        <v>2</v>
      </c>
      <c r="Y86">
        <v>2</v>
      </c>
      <c r="AB86">
        <v>2</v>
      </c>
      <c r="AE86">
        <v>2</v>
      </c>
      <c r="AF86" t="s">
        <v>83</v>
      </c>
      <c r="AG86" t="s">
        <v>2278</v>
      </c>
      <c r="AH86" t="s">
        <v>2278</v>
      </c>
      <c r="AI86" t="s">
        <v>2278</v>
      </c>
      <c r="AJ86" t="s">
        <v>2278</v>
      </c>
    </row>
    <row r="87" spans="1:36">
      <c r="A87" t="s">
        <v>823</v>
      </c>
      <c r="D87">
        <v>2</v>
      </c>
      <c r="E87" t="s">
        <v>2295</v>
      </c>
      <c r="F87" t="s">
        <v>2295</v>
      </c>
      <c r="G87">
        <v>1</v>
      </c>
      <c r="J87">
        <v>2</v>
      </c>
      <c r="M87">
        <v>2</v>
      </c>
      <c r="N87" t="s">
        <v>2463</v>
      </c>
      <c r="O87" t="s">
        <v>2463</v>
      </c>
      <c r="P87">
        <v>1</v>
      </c>
      <c r="S87">
        <v>2</v>
      </c>
      <c r="T87" t="s">
        <v>2274</v>
      </c>
      <c r="U87" t="s">
        <v>2274</v>
      </c>
      <c r="V87">
        <v>1</v>
      </c>
      <c r="W87" t="s">
        <v>2464</v>
      </c>
      <c r="X87" t="s">
        <v>2464</v>
      </c>
      <c r="Y87">
        <v>1</v>
      </c>
      <c r="Z87" t="s">
        <v>2465</v>
      </c>
      <c r="AA87" t="s">
        <v>825</v>
      </c>
      <c r="AB87">
        <v>1</v>
      </c>
      <c r="AC87" t="s">
        <v>2466</v>
      </c>
      <c r="AD87" t="s">
        <v>2467</v>
      </c>
      <c r="AE87">
        <v>0.95238095238095233</v>
      </c>
      <c r="AF87" t="s">
        <v>83</v>
      </c>
      <c r="AG87" t="s">
        <v>2277</v>
      </c>
      <c r="AH87" t="s">
        <v>2278</v>
      </c>
      <c r="AI87" t="s">
        <v>2278</v>
      </c>
      <c r="AJ87" t="s">
        <v>2278</v>
      </c>
    </row>
    <row r="88" spans="1:36">
      <c r="A88" t="s">
        <v>823</v>
      </c>
      <c r="D88">
        <v>2</v>
      </c>
      <c r="E88" t="s">
        <v>2300</v>
      </c>
      <c r="F88" t="s">
        <v>2300</v>
      </c>
      <c r="G88">
        <v>1</v>
      </c>
      <c r="J88">
        <v>2</v>
      </c>
      <c r="M88">
        <v>2</v>
      </c>
      <c r="N88" t="s">
        <v>2468</v>
      </c>
      <c r="O88" t="s">
        <v>2468</v>
      </c>
      <c r="P88">
        <v>1</v>
      </c>
      <c r="S88">
        <v>2</v>
      </c>
      <c r="T88" t="s">
        <v>2274</v>
      </c>
      <c r="U88" t="s">
        <v>2274</v>
      </c>
      <c r="V88">
        <v>1</v>
      </c>
      <c r="W88" t="s">
        <v>2469</v>
      </c>
      <c r="X88" t="s">
        <v>2469</v>
      </c>
      <c r="Y88">
        <v>1</v>
      </c>
      <c r="Z88" t="s">
        <v>2465</v>
      </c>
      <c r="AA88" t="s">
        <v>825</v>
      </c>
      <c r="AB88">
        <v>1</v>
      </c>
      <c r="AC88" t="s">
        <v>2466</v>
      </c>
      <c r="AD88" t="s">
        <v>2467</v>
      </c>
      <c r="AE88">
        <v>0.95238095238095233</v>
      </c>
      <c r="AF88" t="s">
        <v>83</v>
      </c>
      <c r="AG88" t="s">
        <v>2277</v>
      </c>
      <c r="AH88" t="s">
        <v>2278</v>
      </c>
      <c r="AI88" t="s">
        <v>2278</v>
      </c>
      <c r="AJ88" t="s">
        <v>2278</v>
      </c>
    </row>
    <row r="89" spans="1:36">
      <c r="A89" t="s">
        <v>823</v>
      </c>
      <c r="D89">
        <v>2</v>
      </c>
      <c r="E89" t="s">
        <v>2470</v>
      </c>
      <c r="F89" t="s">
        <v>2470</v>
      </c>
      <c r="G89">
        <v>1</v>
      </c>
      <c r="J89">
        <v>2</v>
      </c>
      <c r="M89">
        <v>2</v>
      </c>
      <c r="N89" t="s">
        <v>2352</v>
      </c>
      <c r="O89" t="s">
        <v>2352</v>
      </c>
      <c r="P89">
        <v>1</v>
      </c>
      <c r="S89">
        <v>2</v>
      </c>
      <c r="T89" t="s">
        <v>2274</v>
      </c>
      <c r="U89" t="s">
        <v>2274</v>
      </c>
      <c r="V89">
        <v>1</v>
      </c>
      <c r="W89" t="s">
        <v>2471</v>
      </c>
      <c r="X89" t="s">
        <v>2471</v>
      </c>
      <c r="Y89">
        <v>1</v>
      </c>
      <c r="Z89" t="s">
        <v>2465</v>
      </c>
      <c r="AA89" t="s">
        <v>825</v>
      </c>
      <c r="AB89">
        <v>1</v>
      </c>
      <c r="AC89" t="s">
        <v>2466</v>
      </c>
      <c r="AD89" t="s">
        <v>2467</v>
      </c>
      <c r="AE89">
        <v>0.95238095238095233</v>
      </c>
      <c r="AF89" t="s">
        <v>83</v>
      </c>
      <c r="AG89" t="s">
        <v>2277</v>
      </c>
      <c r="AH89" t="s">
        <v>2278</v>
      </c>
      <c r="AI89" t="s">
        <v>2278</v>
      </c>
      <c r="AJ89" t="s">
        <v>2278</v>
      </c>
    </row>
    <row r="90" spans="1:36">
      <c r="A90" t="s">
        <v>829</v>
      </c>
      <c r="D90">
        <v>2</v>
      </c>
      <c r="E90" t="s">
        <v>2285</v>
      </c>
      <c r="F90" t="s">
        <v>2285</v>
      </c>
      <c r="G90">
        <v>1</v>
      </c>
      <c r="J90">
        <v>2</v>
      </c>
      <c r="M90">
        <v>2</v>
      </c>
      <c r="N90" t="s">
        <v>2472</v>
      </c>
      <c r="O90" t="s">
        <v>2472</v>
      </c>
      <c r="P90">
        <v>1</v>
      </c>
      <c r="S90">
        <v>2</v>
      </c>
      <c r="T90" t="s">
        <v>2339</v>
      </c>
      <c r="U90" t="s">
        <v>2339</v>
      </c>
      <c r="V90">
        <v>1</v>
      </c>
      <c r="W90" t="s">
        <v>2473</v>
      </c>
      <c r="X90" t="s">
        <v>2473</v>
      </c>
      <c r="Y90">
        <v>1</v>
      </c>
      <c r="AB90">
        <v>2</v>
      </c>
      <c r="AE90">
        <v>2</v>
      </c>
      <c r="AF90" t="s">
        <v>83</v>
      </c>
      <c r="AG90" t="s">
        <v>2278</v>
      </c>
      <c r="AH90" t="s">
        <v>2278</v>
      </c>
      <c r="AI90" t="s">
        <v>2278</v>
      </c>
      <c r="AJ90" t="s">
        <v>2278</v>
      </c>
    </row>
    <row r="91" spans="1:36">
      <c r="A91" t="s">
        <v>829</v>
      </c>
      <c r="D91">
        <v>2</v>
      </c>
      <c r="E91" t="s">
        <v>2378</v>
      </c>
      <c r="F91" t="s">
        <v>2378</v>
      </c>
      <c r="G91">
        <v>1</v>
      </c>
      <c r="J91">
        <v>2</v>
      </c>
      <c r="M91">
        <v>2</v>
      </c>
      <c r="N91" t="s">
        <v>2474</v>
      </c>
      <c r="O91" t="s">
        <v>2474</v>
      </c>
      <c r="P91">
        <v>1</v>
      </c>
      <c r="S91">
        <v>2</v>
      </c>
      <c r="T91" t="s">
        <v>2274</v>
      </c>
      <c r="U91" t="s">
        <v>2274</v>
      </c>
      <c r="V91">
        <v>1</v>
      </c>
      <c r="W91" t="s">
        <v>2475</v>
      </c>
      <c r="X91" t="s">
        <v>2475</v>
      </c>
      <c r="Y91">
        <v>1</v>
      </c>
      <c r="AB91">
        <v>2</v>
      </c>
      <c r="AE91">
        <v>2</v>
      </c>
      <c r="AF91" t="s">
        <v>83</v>
      </c>
      <c r="AG91" t="s">
        <v>2278</v>
      </c>
      <c r="AH91" t="s">
        <v>2278</v>
      </c>
      <c r="AI91" t="s">
        <v>2278</v>
      </c>
      <c r="AJ91" t="s">
        <v>2278</v>
      </c>
    </row>
    <row r="92" spans="1:36">
      <c r="A92" t="s">
        <v>829</v>
      </c>
      <c r="D92">
        <v>2</v>
      </c>
      <c r="E92" t="s">
        <v>2476</v>
      </c>
      <c r="F92" t="s">
        <v>2476</v>
      </c>
      <c r="G92">
        <v>1</v>
      </c>
      <c r="J92">
        <v>2</v>
      </c>
      <c r="M92">
        <v>2</v>
      </c>
      <c r="N92" t="s">
        <v>2472</v>
      </c>
      <c r="O92" t="s">
        <v>2472</v>
      </c>
      <c r="P92">
        <v>1</v>
      </c>
      <c r="S92">
        <v>2</v>
      </c>
      <c r="T92" t="s">
        <v>2274</v>
      </c>
      <c r="U92" t="s">
        <v>2274</v>
      </c>
      <c r="V92">
        <v>1</v>
      </c>
      <c r="W92" t="s">
        <v>2477</v>
      </c>
      <c r="X92" t="s">
        <v>2477</v>
      </c>
      <c r="Y92">
        <v>1</v>
      </c>
      <c r="AB92">
        <v>2</v>
      </c>
      <c r="AE92">
        <v>2</v>
      </c>
      <c r="AF92" t="s">
        <v>83</v>
      </c>
      <c r="AG92" t="s">
        <v>2278</v>
      </c>
      <c r="AH92" t="s">
        <v>2278</v>
      </c>
      <c r="AI92" t="s">
        <v>2278</v>
      </c>
      <c r="AJ92" t="s">
        <v>2278</v>
      </c>
    </row>
    <row r="93" spans="1:36">
      <c r="A93" t="s">
        <v>845</v>
      </c>
      <c r="B93" t="s">
        <v>2299</v>
      </c>
      <c r="C93" t="s">
        <v>2299</v>
      </c>
      <c r="D93">
        <v>1</v>
      </c>
      <c r="E93" t="s">
        <v>2300</v>
      </c>
      <c r="F93" t="s">
        <v>2300</v>
      </c>
      <c r="G93">
        <v>1</v>
      </c>
      <c r="J93">
        <v>2</v>
      </c>
      <c r="K93" t="s">
        <v>2478</v>
      </c>
      <c r="L93" t="s">
        <v>2478</v>
      </c>
      <c r="M93">
        <v>1</v>
      </c>
      <c r="N93" t="s">
        <v>2479</v>
      </c>
      <c r="O93" t="s">
        <v>2479</v>
      </c>
      <c r="P93">
        <v>1</v>
      </c>
      <c r="S93">
        <v>2</v>
      </c>
      <c r="T93" t="s">
        <v>2274</v>
      </c>
      <c r="U93" t="s">
        <v>2274</v>
      </c>
      <c r="V93">
        <v>1</v>
      </c>
      <c r="W93" t="s">
        <v>2480</v>
      </c>
      <c r="X93" t="s">
        <v>2480</v>
      </c>
      <c r="Y93">
        <v>1</v>
      </c>
      <c r="AB93">
        <v>2</v>
      </c>
      <c r="AC93" t="s">
        <v>2481</v>
      </c>
      <c r="AD93" t="s">
        <v>2482</v>
      </c>
      <c r="AE93">
        <v>0.88461538461538458</v>
      </c>
      <c r="AF93" t="s">
        <v>83</v>
      </c>
      <c r="AG93" t="s">
        <v>2277</v>
      </c>
      <c r="AH93" t="s">
        <v>2278</v>
      </c>
      <c r="AI93" t="s">
        <v>2278</v>
      </c>
      <c r="AJ93" t="s">
        <v>2278</v>
      </c>
    </row>
    <row r="94" spans="1:36">
      <c r="A94" t="s">
        <v>859</v>
      </c>
      <c r="D94">
        <v>2</v>
      </c>
      <c r="E94" t="s">
        <v>2295</v>
      </c>
      <c r="F94" t="s">
        <v>2295</v>
      </c>
      <c r="G94">
        <v>1</v>
      </c>
      <c r="J94">
        <v>2</v>
      </c>
      <c r="M94">
        <v>2</v>
      </c>
      <c r="N94" t="s">
        <v>2483</v>
      </c>
      <c r="O94" t="s">
        <v>2484</v>
      </c>
      <c r="P94">
        <v>0.5</v>
      </c>
      <c r="Q94" t="s">
        <v>2485</v>
      </c>
      <c r="S94">
        <v>-2</v>
      </c>
      <c r="T94" t="s">
        <v>2274</v>
      </c>
      <c r="U94" t="s">
        <v>2274</v>
      </c>
      <c r="V94">
        <v>1</v>
      </c>
      <c r="W94" t="s">
        <v>2486</v>
      </c>
      <c r="X94" t="s">
        <v>2486</v>
      </c>
      <c r="Y94">
        <v>1</v>
      </c>
      <c r="Z94" t="s">
        <v>865</v>
      </c>
      <c r="AA94" t="s">
        <v>865</v>
      </c>
      <c r="AB94">
        <v>1</v>
      </c>
      <c r="AE94">
        <v>2</v>
      </c>
      <c r="AF94" t="s">
        <v>83</v>
      </c>
      <c r="AG94" t="s">
        <v>2337</v>
      </c>
      <c r="AH94" t="s">
        <v>2337</v>
      </c>
      <c r="AI94" t="s">
        <v>2277</v>
      </c>
      <c r="AJ94" t="s">
        <v>2277</v>
      </c>
    </row>
    <row r="95" spans="1:36">
      <c r="A95" t="s">
        <v>874</v>
      </c>
      <c r="B95" t="s">
        <v>2284</v>
      </c>
      <c r="C95" t="s">
        <v>2284</v>
      </c>
      <c r="D95">
        <v>1</v>
      </c>
      <c r="E95" t="s">
        <v>2285</v>
      </c>
      <c r="F95" t="s">
        <v>2285</v>
      </c>
      <c r="G95">
        <v>1</v>
      </c>
      <c r="J95">
        <v>2</v>
      </c>
      <c r="K95" t="s">
        <v>2487</v>
      </c>
      <c r="L95" t="s">
        <v>2487</v>
      </c>
      <c r="M95">
        <v>1</v>
      </c>
      <c r="N95" t="s">
        <v>2488</v>
      </c>
      <c r="O95" t="s">
        <v>2488</v>
      </c>
      <c r="P95">
        <v>1</v>
      </c>
      <c r="Q95" t="s">
        <v>2489</v>
      </c>
      <c r="S95">
        <v>-2</v>
      </c>
      <c r="T95" t="s">
        <v>2274</v>
      </c>
      <c r="U95" t="s">
        <v>2274</v>
      </c>
      <c r="V95">
        <v>1</v>
      </c>
      <c r="W95" t="s">
        <v>2490</v>
      </c>
      <c r="Y95">
        <v>-2</v>
      </c>
      <c r="AB95">
        <v>2</v>
      </c>
      <c r="AC95" t="s">
        <v>2491</v>
      </c>
      <c r="AD95" t="s">
        <v>2492</v>
      </c>
      <c r="AE95">
        <v>0.84615384615384615</v>
      </c>
      <c r="AF95" t="s">
        <v>83</v>
      </c>
      <c r="AG95" t="s">
        <v>2330</v>
      </c>
      <c r="AH95" t="s">
        <v>2337</v>
      </c>
      <c r="AI95" t="s">
        <v>2337</v>
      </c>
      <c r="AJ95" t="s">
        <v>2337</v>
      </c>
    </row>
    <row r="96" spans="1:36">
      <c r="A96" t="s">
        <v>885</v>
      </c>
      <c r="B96" t="s">
        <v>2284</v>
      </c>
      <c r="C96" t="s">
        <v>2284</v>
      </c>
      <c r="D96">
        <v>1</v>
      </c>
      <c r="E96" t="s">
        <v>2285</v>
      </c>
      <c r="F96" t="s">
        <v>2285</v>
      </c>
      <c r="G96">
        <v>1</v>
      </c>
      <c r="H96" t="s">
        <v>2493</v>
      </c>
      <c r="J96">
        <v>-2</v>
      </c>
      <c r="K96" t="s">
        <v>2487</v>
      </c>
      <c r="L96" t="s">
        <v>2487</v>
      </c>
      <c r="M96">
        <v>1</v>
      </c>
      <c r="N96" t="s">
        <v>2488</v>
      </c>
      <c r="O96" t="s">
        <v>2488</v>
      </c>
      <c r="P96">
        <v>1</v>
      </c>
      <c r="Q96" t="s">
        <v>2489</v>
      </c>
      <c r="S96">
        <v>-2</v>
      </c>
      <c r="T96" t="s">
        <v>2274</v>
      </c>
      <c r="U96" t="s">
        <v>2274</v>
      </c>
      <c r="V96">
        <v>1</v>
      </c>
      <c r="W96" t="s">
        <v>2494</v>
      </c>
      <c r="Y96">
        <v>-2</v>
      </c>
      <c r="AB96">
        <v>2</v>
      </c>
      <c r="AC96" t="s">
        <v>2491</v>
      </c>
      <c r="AD96" t="s">
        <v>2492</v>
      </c>
      <c r="AE96">
        <v>0.84615384615384615</v>
      </c>
      <c r="AF96" t="s">
        <v>83</v>
      </c>
      <c r="AG96" t="s">
        <v>2335</v>
      </c>
      <c r="AH96" t="s">
        <v>2330</v>
      </c>
      <c r="AI96" t="s">
        <v>2330</v>
      </c>
      <c r="AJ96" t="s">
        <v>2330</v>
      </c>
    </row>
    <row r="97" spans="1:36">
      <c r="A97" t="s">
        <v>891</v>
      </c>
      <c r="D97">
        <v>2</v>
      </c>
      <c r="G97">
        <v>2</v>
      </c>
      <c r="J97">
        <v>2</v>
      </c>
      <c r="M97">
        <v>2</v>
      </c>
      <c r="P97">
        <v>2</v>
      </c>
      <c r="S97">
        <v>2</v>
      </c>
      <c r="V97">
        <v>2</v>
      </c>
      <c r="Y97">
        <v>2</v>
      </c>
      <c r="AB97">
        <v>2</v>
      </c>
      <c r="AE97">
        <v>2</v>
      </c>
      <c r="AF97" t="s">
        <v>83</v>
      </c>
      <c r="AG97" t="s">
        <v>2278</v>
      </c>
      <c r="AH97" t="s">
        <v>2278</v>
      </c>
      <c r="AI97" t="s">
        <v>2278</v>
      </c>
      <c r="AJ97" t="s">
        <v>2278</v>
      </c>
    </row>
    <row r="98" spans="1:36">
      <c r="A98" t="s">
        <v>905</v>
      </c>
      <c r="D98">
        <v>2</v>
      </c>
      <c r="E98" t="s">
        <v>2300</v>
      </c>
      <c r="F98" t="s">
        <v>2300</v>
      </c>
      <c r="G98">
        <v>1</v>
      </c>
      <c r="J98">
        <v>2</v>
      </c>
      <c r="M98">
        <v>2</v>
      </c>
      <c r="N98" t="s">
        <v>2495</v>
      </c>
      <c r="O98" t="s">
        <v>2495</v>
      </c>
      <c r="P98">
        <v>1</v>
      </c>
      <c r="Q98" t="s">
        <v>2496</v>
      </c>
      <c r="S98">
        <v>-2</v>
      </c>
      <c r="T98" t="s">
        <v>2339</v>
      </c>
      <c r="U98" t="s">
        <v>2339</v>
      </c>
      <c r="V98">
        <v>1</v>
      </c>
      <c r="W98" t="s">
        <v>2497</v>
      </c>
      <c r="X98" t="s">
        <v>2497</v>
      </c>
      <c r="Y98">
        <v>1</v>
      </c>
      <c r="AB98">
        <v>2</v>
      </c>
      <c r="AC98" t="s">
        <v>2498</v>
      </c>
      <c r="AD98" t="s">
        <v>2499</v>
      </c>
      <c r="AE98">
        <v>0.82352941176470584</v>
      </c>
      <c r="AF98" t="s">
        <v>83</v>
      </c>
      <c r="AG98" t="s">
        <v>2337</v>
      </c>
      <c r="AH98" t="s">
        <v>2277</v>
      </c>
      <c r="AI98" t="s">
        <v>2277</v>
      </c>
      <c r="AJ98" t="s">
        <v>2277</v>
      </c>
    </row>
    <row r="99" spans="1:36">
      <c r="A99" t="s">
        <v>916</v>
      </c>
      <c r="B99" t="s">
        <v>2284</v>
      </c>
      <c r="C99" t="s">
        <v>2284</v>
      </c>
      <c r="D99">
        <v>1</v>
      </c>
      <c r="E99" t="s">
        <v>2285</v>
      </c>
      <c r="F99" t="s">
        <v>2285</v>
      </c>
      <c r="G99">
        <v>1</v>
      </c>
      <c r="J99">
        <v>2</v>
      </c>
      <c r="K99" t="s">
        <v>2362</v>
      </c>
      <c r="L99" t="s">
        <v>2362</v>
      </c>
      <c r="M99">
        <v>1</v>
      </c>
      <c r="N99" t="s">
        <v>2363</v>
      </c>
      <c r="O99" t="s">
        <v>2363</v>
      </c>
      <c r="P99">
        <v>1</v>
      </c>
      <c r="S99">
        <v>2</v>
      </c>
      <c r="T99" t="s">
        <v>2339</v>
      </c>
      <c r="U99" t="s">
        <v>2339</v>
      </c>
      <c r="V99">
        <v>1</v>
      </c>
      <c r="W99" t="s">
        <v>2500</v>
      </c>
      <c r="X99" t="s">
        <v>2501</v>
      </c>
      <c r="Y99">
        <v>0.85714285714285721</v>
      </c>
      <c r="Z99" t="s">
        <v>918</v>
      </c>
      <c r="AA99" t="s">
        <v>918</v>
      </c>
      <c r="AB99">
        <v>1</v>
      </c>
      <c r="AC99" t="s">
        <v>2502</v>
      </c>
      <c r="AD99" t="s">
        <v>2502</v>
      </c>
      <c r="AE99">
        <v>1</v>
      </c>
      <c r="AF99" t="s">
        <v>83</v>
      </c>
      <c r="AG99" t="s">
        <v>2277</v>
      </c>
      <c r="AH99" t="s">
        <v>2278</v>
      </c>
      <c r="AI99" t="s">
        <v>2278</v>
      </c>
      <c r="AJ99" t="s">
        <v>2278</v>
      </c>
    </row>
    <row r="100" spans="1:36">
      <c r="A100" t="s">
        <v>926</v>
      </c>
      <c r="B100" t="s">
        <v>2284</v>
      </c>
      <c r="C100" t="s">
        <v>2284</v>
      </c>
      <c r="D100">
        <v>1</v>
      </c>
      <c r="E100" t="s">
        <v>2285</v>
      </c>
      <c r="F100" t="s">
        <v>2285</v>
      </c>
      <c r="G100">
        <v>1</v>
      </c>
      <c r="H100" t="s">
        <v>2503</v>
      </c>
      <c r="J100">
        <v>-2</v>
      </c>
      <c r="K100" t="s">
        <v>2487</v>
      </c>
      <c r="M100">
        <v>-2</v>
      </c>
      <c r="N100" t="s">
        <v>2488</v>
      </c>
      <c r="O100" t="s">
        <v>2488</v>
      </c>
      <c r="P100">
        <v>1</v>
      </c>
      <c r="Q100" t="s">
        <v>2489</v>
      </c>
      <c r="S100">
        <v>-2</v>
      </c>
      <c r="T100" t="s">
        <v>2274</v>
      </c>
      <c r="U100" t="s">
        <v>2274</v>
      </c>
      <c r="V100">
        <v>1</v>
      </c>
      <c r="W100" t="s">
        <v>2504</v>
      </c>
      <c r="X100" t="s">
        <v>2505</v>
      </c>
      <c r="Y100">
        <v>0.875</v>
      </c>
      <c r="AB100">
        <v>2</v>
      </c>
      <c r="AC100" t="s">
        <v>2491</v>
      </c>
      <c r="AD100" t="s">
        <v>2506</v>
      </c>
      <c r="AE100">
        <v>0.92307692307692313</v>
      </c>
      <c r="AF100" t="s">
        <v>83</v>
      </c>
      <c r="AG100" t="s">
        <v>2428</v>
      </c>
      <c r="AH100" t="s">
        <v>2330</v>
      </c>
      <c r="AI100" t="s">
        <v>2330</v>
      </c>
      <c r="AJ100" t="s">
        <v>2330</v>
      </c>
    </row>
    <row r="101" spans="1:36">
      <c r="A101" t="s">
        <v>938</v>
      </c>
      <c r="D101">
        <v>2</v>
      </c>
      <c r="E101" t="s">
        <v>2285</v>
      </c>
      <c r="F101" t="s">
        <v>2285</v>
      </c>
      <c r="G101">
        <v>1</v>
      </c>
      <c r="J101">
        <v>2</v>
      </c>
      <c r="M101">
        <v>2</v>
      </c>
      <c r="N101" t="s">
        <v>2507</v>
      </c>
      <c r="O101" t="s">
        <v>2508</v>
      </c>
      <c r="P101">
        <v>0.83333333333333337</v>
      </c>
      <c r="S101">
        <v>2</v>
      </c>
      <c r="T101" t="s">
        <v>2339</v>
      </c>
      <c r="U101" t="s">
        <v>2339</v>
      </c>
      <c r="V101">
        <v>1</v>
      </c>
      <c r="W101" t="s">
        <v>2509</v>
      </c>
      <c r="X101" t="s">
        <v>2509</v>
      </c>
      <c r="Y101">
        <v>1</v>
      </c>
      <c r="Z101" t="s">
        <v>944</v>
      </c>
      <c r="AA101" t="s">
        <v>944</v>
      </c>
      <c r="AB101">
        <v>1</v>
      </c>
      <c r="AE101">
        <v>2</v>
      </c>
      <c r="AF101" t="s">
        <v>83</v>
      </c>
      <c r="AG101" t="s">
        <v>2277</v>
      </c>
      <c r="AH101" t="s">
        <v>2278</v>
      </c>
      <c r="AI101" t="s">
        <v>2278</v>
      </c>
      <c r="AJ101" t="s">
        <v>2278</v>
      </c>
    </row>
    <row r="102" spans="1:36">
      <c r="A102" t="s">
        <v>938</v>
      </c>
      <c r="D102">
        <v>2</v>
      </c>
      <c r="E102" t="s">
        <v>2300</v>
      </c>
      <c r="F102" t="s">
        <v>2300</v>
      </c>
      <c r="G102">
        <v>1</v>
      </c>
      <c r="J102">
        <v>2</v>
      </c>
      <c r="M102">
        <v>2</v>
      </c>
      <c r="N102" t="s">
        <v>2510</v>
      </c>
      <c r="O102" t="s">
        <v>2510</v>
      </c>
      <c r="P102">
        <v>1</v>
      </c>
      <c r="S102">
        <v>2</v>
      </c>
      <c r="U102" t="s">
        <v>2339</v>
      </c>
      <c r="V102">
        <v>-1</v>
      </c>
      <c r="W102" t="s">
        <v>2511</v>
      </c>
      <c r="X102" t="s">
        <v>2511</v>
      </c>
      <c r="Y102">
        <v>1</v>
      </c>
      <c r="AA102" t="s">
        <v>944</v>
      </c>
      <c r="AB102">
        <v>-1</v>
      </c>
      <c r="AE102">
        <v>2</v>
      </c>
      <c r="AF102" t="s">
        <v>83</v>
      </c>
      <c r="AG102" t="s">
        <v>2337</v>
      </c>
      <c r="AH102" t="s">
        <v>2337</v>
      </c>
      <c r="AI102" t="s">
        <v>2337</v>
      </c>
      <c r="AJ102" t="s">
        <v>2337</v>
      </c>
    </row>
    <row r="103" spans="1:36">
      <c r="A103" t="s">
        <v>938</v>
      </c>
      <c r="D103">
        <v>2</v>
      </c>
      <c r="E103" t="s">
        <v>2295</v>
      </c>
      <c r="F103" t="s">
        <v>2295</v>
      </c>
      <c r="G103">
        <v>1</v>
      </c>
      <c r="J103">
        <v>2</v>
      </c>
      <c r="M103">
        <v>2</v>
      </c>
      <c r="N103" t="s">
        <v>2512</v>
      </c>
      <c r="O103" t="s">
        <v>2512</v>
      </c>
      <c r="P103">
        <v>1</v>
      </c>
      <c r="S103">
        <v>2</v>
      </c>
      <c r="U103" t="s">
        <v>2339</v>
      </c>
      <c r="V103">
        <v>-1</v>
      </c>
      <c r="W103" t="s">
        <v>2513</v>
      </c>
      <c r="X103" t="s">
        <v>2514</v>
      </c>
      <c r="Y103">
        <v>0.875</v>
      </c>
      <c r="AA103" t="s">
        <v>944</v>
      </c>
      <c r="AB103">
        <v>-1</v>
      </c>
      <c r="AE103">
        <v>2</v>
      </c>
      <c r="AF103" t="s">
        <v>83</v>
      </c>
      <c r="AG103" t="s">
        <v>2330</v>
      </c>
      <c r="AH103" t="s">
        <v>2337</v>
      </c>
      <c r="AI103" t="s">
        <v>2337</v>
      </c>
      <c r="AJ103" t="s">
        <v>2337</v>
      </c>
    </row>
    <row r="104" spans="1:36">
      <c r="A104" t="s">
        <v>953</v>
      </c>
      <c r="B104" t="s">
        <v>2284</v>
      </c>
      <c r="C104" t="s">
        <v>2284</v>
      </c>
      <c r="D104">
        <v>1</v>
      </c>
      <c r="E104" t="s">
        <v>2285</v>
      </c>
      <c r="F104" t="s">
        <v>2285</v>
      </c>
      <c r="G104">
        <v>1</v>
      </c>
      <c r="J104">
        <v>2</v>
      </c>
      <c r="K104" t="s">
        <v>2515</v>
      </c>
      <c r="L104" t="s">
        <v>2515</v>
      </c>
      <c r="M104">
        <v>1</v>
      </c>
      <c r="N104" t="s">
        <v>2516</v>
      </c>
      <c r="O104" t="s">
        <v>2516</v>
      </c>
      <c r="P104">
        <v>1</v>
      </c>
      <c r="S104">
        <v>2</v>
      </c>
      <c r="T104" t="s">
        <v>2274</v>
      </c>
      <c r="U104" t="s">
        <v>2274</v>
      </c>
      <c r="V104">
        <v>1</v>
      </c>
      <c r="W104" t="s">
        <v>2517</v>
      </c>
      <c r="X104" t="s">
        <v>2517</v>
      </c>
      <c r="Y104">
        <v>1</v>
      </c>
      <c r="AB104">
        <v>2</v>
      </c>
      <c r="AC104" t="s">
        <v>2518</v>
      </c>
      <c r="AD104" t="s">
        <v>2519</v>
      </c>
      <c r="AE104">
        <v>0.875</v>
      </c>
      <c r="AF104" t="s">
        <v>83</v>
      </c>
      <c r="AG104" t="s">
        <v>2277</v>
      </c>
      <c r="AH104" t="s">
        <v>2278</v>
      </c>
      <c r="AI104" t="s">
        <v>2278</v>
      </c>
      <c r="AJ104" t="s">
        <v>2278</v>
      </c>
    </row>
    <row r="105" spans="1:36">
      <c r="A105" t="s">
        <v>965</v>
      </c>
      <c r="B105" t="s">
        <v>831</v>
      </c>
      <c r="C105" t="s">
        <v>831</v>
      </c>
      <c r="D105">
        <v>1</v>
      </c>
      <c r="E105" t="s">
        <v>2295</v>
      </c>
      <c r="F105" t="s">
        <v>2295</v>
      </c>
      <c r="G105">
        <v>1</v>
      </c>
      <c r="J105">
        <v>2</v>
      </c>
      <c r="K105" t="s">
        <v>2520</v>
      </c>
      <c r="L105" t="s">
        <v>2520</v>
      </c>
      <c r="M105">
        <v>1</v>
      </c>
      <c r="N105" t="s">
        <v>2521</v>
      </c>
      <c r="P105">
        <v>-2</v>
      </c>
      <c r="R105" t="s">
        <v>2521</v>
      </c>
      <c r="S105">
        <v>-1</v>
      </c>
      <c r="T105" t="s">
        <v>2274</v>
      </c>
      <c r="U105" t="s">
        <v>2274</v>
      </c>
      <c r="V105">
        <v>1</v>
      </c>
      <c r="W105" t="s">
        <v>2522</v>
      </c>
      <c r="X105" t="s">
        <v>2522</v>
      </c>
      <c r="Y105">
        <v>1</v>
      </c>
      <c r="Z105" t="s">
        <v>968</v>
      </c>
      <c r="AA105" t="s">
        <v>968</v>
      </c>
      <c r="AB105">
        <v>1</v>
      </c>
      <c r="AE105">
        <v>2</v>
      </c>
      <c r="AF105" t="s">
        <v>83</v>
      </c>
      <c r="AG105" t="s">
        <v>2337</v>
      </c>
      <c r="AH105" t="s">
        <v>2337</v>
      </c>
      <c r="AI105" t="s">
        <v>2337</v>
      </c>
      <c r="AJ105" t="s">
        <v>2337</v>
      </c>
    </row>
    <row r="106" spans="1:36">
      <c r="A106" t="s">
        <v>965</v>
      </c>
      <c r="C106" t="s">
        <v>831</v>
      </c>
      <c r="D106">
        <v>-1</v>
      </c>
      <c r="F106" t="s">
        <v>2295</v>
      </c>
      <c r="G106">
        <v>-1</v>
      </c>
      <c r="J106">
        <v>2</v>
      </c>
      <c r="L106" t="s">
        <v>2520</v>
      </c>
      <c r="M106">
        <v>-1</v>
      </c>
      <c r="O106" t="s">
        <v>2521</v>
      </c>
      <c r="P106">
        <v>-1</v>
      </c>
      <c r="S106">
        <v>2</v>
      </c>
      <c r="U106" t="s">
        <v>2274</v>
      </c>
      <c r="V106">
        <v>-1</v>
      </c>
      <c r="X106" t="s">
        <v>2522</v>
      </c>
      <c r="Y106">
        <v>-1</v>
      </c>
      <c r="AA106" t="s">
        <v>968</v>
      </c>
      <c r="AB106">
        <v>-1</v>
      </c>
      <c r="AE106">
        <v>2</v>
      </c>
      <c r="AF106" t="s">
        <v>83</v>
      </c>
      <c r="AG106" t="s">
        <v>2523</v>
      </c>
      <c r="AH106" t="s">
        <v>2523</v>
      </c>
      <c r="AI106" t="s">
        <v>2523</v>
      </c>
      <c r="AJ106" t="s">
        <v>2523</v>
      </c>
    </row>
    <row r="107" spans="1:36">
      <c r="A107" t="s">
        <v>977</v>
      </c>
      <c r="B107" t="s">
        <v>2284</v>
      </c>
      <c r="C107" t="s">
        <v>2284</v>
      </c>
      <c r="D107">
        <v>1</v>
      </c>
      <c r="E107" t="s">
        <v>2285</v>
      </c>
      <c r="F107" t="s">
        <v>2285</v>
      </c>
      <c r="G107">
        <v>1</v>
      </c>
      <c r="J107">
        <v>2</v>
      </c>
      <c r="K107" t="s">
        <v>2524</v>
      </c>
      <c r="L107" t="s">
        <v>2525</v>
      </c>
      <c r="M107">
        <v>0.66666666666666674</v>
      </c>
      <c r="N107" t="s">
        <v>2526</v>
      </c>
      <c r="O107" t="s">
        <v>2526</v>
      </c>
      <c r="P107">
        <v>1</v>
      </c>
      <c r="S107">
        <v>2</v>
      </c>
      <c r="T107" t="s">
        <v>2274</v>
      </c>
      <c r="U107" t="s">
        <v>2274</v>
      </c>
      <c r="V107">
        <v>1</v>
      </c>
      <c r="W107" t="s">
        <v>2527</v>
      </c>
      <c r="X107" t="s">
        <v>2527</v>
      </c>
      <c r="Y107">
        <v>1</v>
      </c>
      <c r="Z107" t="s">
        <v>968</v>
      </c>
      <c r="AA107" t="s">
        <v>968</v>
      </c>
      <c r="AB107">
        <v>1</v>
      </c>
      <c r="AE107">
        <v>2</v>
      </c>
      <c r="AF107" t="s">
        <v>83</v>
      </c>
      <c r="AG107" t="s">
        <v>2277</v>
      </c>
      <c r="AH107" t="s">
        <v>2277</v>
      </c>
      <c r="AI107" t="s">
        <v>2278</v>
      </c>
      <c r="AJ107" t="s">
        <v>2278</v>
      </c>
    </row>
    <row r="108" spans="1:36">
      <c r="A108" t="s">
        <v>993</v>
      </c>
      <c r="D108">
        <v>2</v>
      </c>
      <c r="E108" t="s">
        <v>2445</v>
      </c>
      <c r="G108">
        <v>-2</v>
      </c>
      <c r="J108">
        <v>2</v>
      </c>
      <c r="M108">
        <v>2</v>
      </c>
      <c r="N108" t="s">
        <v>2528</v>
      </c>
      <c r="P108">
        <v>-2</v>
      </c>
      <c r="S108">
        <v>2</v>
      </c>
      <c r="V108">
        <v>2</v>
      </c>
      <c r="Y108">
        <v>2</v>
      </c>
      <c r="AB108">
        <v>2</v>
      </c>
      <c r="AE108">
        <v>2</v>
      </c>
      <c r="AF108" t="s">
        <v>83</v>
      </c>
      <c r="AG108" t="s">
        <v>2337</v>
      </c>
      <c r="AH108" t="s">
        <v>2337</v>
      </c>
      <c r="AI108" t="s">
        <v>2337</v>
      </c>
      <c r="AJ108" t="s">
        <v>2337</v>
      </c>
    </row>
    <row r="109" spans="1:36">
      <c r="A109" t="s">
        <v>1004</v>
      </c>
      <c r="D109">
        <v>2</v>
      </c>
      <c r="E109" t="s">
        <v>2529</v>
      </c>
      <c r="F109" t="s">
        <v>2529</v>
      </c>
      <c r="G109">
        <v>1</v>
      </c>
      <c r="J109">
        <v>2</v>
      </c>
      <c r="M109">
        <v>2</v>
      </c>
      <c r="N109" t="s">
        <v>2530</v>
      </c>
      <c r="O109" t="s">
        <v>2530</v>
      </c>
      <c r="P109">
        <v>1</v>
      </c>
      <c r="S109">
        <v>2</v>
      </c>
      <c r="T109" t="s">
        <v>2274</v>
      </c>
      <c r="U109" t="s">
        <v>2274</v>
      </c>
      <c r="V109">
        <v>1</v>
      </c>
      <c r="W109" t="s">
        <v>2531</v>
      </c>
      <c r="X109" t="s">
        <v>2531</v>
      </c>
      <c r="Y109">
        <v>1</v>
      </c>
      <c r="Z109" t="s">
        <v>2532</v>
      </c>
      <c r="AA109" t="s">
        <v>2533</v>
      </c>
      <c r="AB109">
        <v>0.9285714285714286</v>
      </c>
      <c r="AC109" t="s">
        <v>2534</v>
      </c>
      <c r="AD109" t="s">
        <v>2535</v>
      </c>
      <c r="AE109">
        <v>0.7407407407407407</v>
      </c>
      <c r="AF109" t="s">
        <v>83</v>
      </c>
      <c r="AG109" t="s">
        <v>2337</v>
      </c>
      <c r="AH109" t="s">
        <v>2277</v>
      </c>
      <c r="AI109" t="s">
        <v>2278</v>
      </c>
      <c r="AJ109" t="s">
        <v>2278</v>
      </c>
    </row>
    <row r="110" spans="1:36">
      <c r="A110" t="s">
        <v>1004</v>
      </c>
      <c r="D110">
        <v>2</v>
      </c>
      <c r="E110" t="s">
        <v>2536</v>
      </c>
      <c r="F110" t="s">
        <v>2536</v>
      </c>
      <c r="G110">
        <v>1</v>
      </c>
      <c r="J110">
        <v>2</v>
      </c>
      <c r="M110">
        <v>2</v>
      </c>
      <c r="N110" t="s">
        <v>2530</v>
      </c>
      <c r="O110" t="s">
        <v>2530</v>
      </c>
      <c r="P110">
        <v>1</v>
      </c>
      <c r="S110">
        <v>2</v>
      </c>
      <c r="T110" t="s">
        <v>2274</v>
      </c>
      <c r="U110" t="s">
        <v>2274</v>
      </c>
      <c r="V110">
        <v>1</v>
      </c>
      <c r="W110" t="s">
        <v>2537</v>
      </c>
      <c r="X110" t="s">
        <v>2537</v>
      </c>
      <c r="Y110">
        <v>1</v>
      </c>
      <c r="Z110" t="s">
        <v>2532</v>
      </c>
      <c r="AA110" t="s">
        <v>2533</v>
      </c>
      <c r="AB110">
        <v>0.9285714285714286</v>
      </c>
      <c r="AC110" t="s">
        <v>2534</v>
      </c>
      <c r="AD110" t="s">
        <v>2535</v>
      </c>
      <c r="AE110">
        <v>0.7407407407407407</v>
      </c>
      <c r="AF110" t="s">
        <v>83</v>
      </c>
      <c r="AG110" t="s">
        <v>2337</v>
      </c>
      <c r="AH110" t="s">
        <v>2277</v>
      </c>
      <c r="AI110" t="s">
        <v>2278</v>
      </c>
      <c r="AJ110" t="s">
        <v>2278</v>
      </c>
    </row>
    <row r="111" spans="1:36">
      <c r="A111" t="s">
        <v>1004</v>
      </c>
      <c r="D111">
        <v>2</v>
      </c>
      <c r="E111" t="s">
        <v>2538</v>
      </c>
      <c r="F111" t="s">
        <v>2538</v>
      </c>
      <c r="G111">
        <v>1</v>
      </c>
      <c r="J111">
        <v>2</v>
      </c>
      <c r="M111">
        <v>2</v>
      </c>
      <c r="N111" t="s">
        <v>2539</v>
      </c>
      <c r="O111" t="s">
        <v>2540</v>
      </c>
      <c r="P111">
        <v>0.5</v>
      </c>
      <c r="S111">
        <v>2</v>
      </c>
      <c r="T111" t="s">
        <v>2274</v>
      </c>
      <c r="U111" t="s">
        <v>2274</v>
      </c>
      <c r="V111">
        <v>1</v>
      </c>
      <c r="W111" t="s">
        <v>2541</v>
      </c>
      <c r="X111" t="s">
        <v>2542</v>
      </c>
      <c r="Y111">
        <v>0.77777777777777779</v>
      </c>
      <c r="Z111" t="s">
        <v>2532</v>
      </c>
      <c r="AA111" t="s">
        <v>2533</v>
      </c>
      <c r="AB111">
        <v>0.9285714285714286</v>
      </c>
      <c r="AC111" t="s">
        <v>2534</v>
      </c>
      <c r="AD111" t="s">
        <v>2535</v>
      </c>
      <c r="AE111">
        <v>0.7407407407407407</v>
      </c>
      <c r="AF111" t="s">
        <v>83</v>
      </c>
      <c r="AG111" t="s">
        <v>2335</v>
      </c>
      <c r="AH111" t="s">
        <v>2337</v>
      </c>
      <c r="AI111" t="s">
        <v>2278</v>
      </c>
      <c r="AJ111" t="s">
        <v>2278</v>
      </c>
    </row>
    <row r="112" spans="1:36">
      <c r="A112" t="s">
        <v>1017</v>
      </c>
      <c r="B112" t="s">
        <v>2284</v>
      </c>
      <c r="C112" t="s">
        <v>2284</v>
      </c>
      <c r="D112">
        <v>1</v>
      </c>
      <c r="E112" t="s">
        <v>2285</v>
      </c>
      <c r="F112" t="s">
        <v>2285</v>
      </c>
      <c r="G112">
        <v>1</v>
      </c>
      <c r="J112">
        <v>2</v>
      </c>
      <c r="K112" t="s">
        <v>2487</v>
      </c>
      <c r="L112" t="s">
        <v>2487</v>
      </c>
      <c r="M112">
        <v>1</v>
      </c>
      <c r="N112" t="s">
        <v>2488</v>
      </c>
      <c r="O112" t="s">
        <v>2488</v>
      </c>
      <c r="P112">
        <v>1</v>
      </c>
      <c r="S112">
        <v>2</v>
      </c>
      <c r="T112" t="s">
        <v>2339</v>
      </c>
      <c r="U112" t="s">
        <v>2339</v>
      </c>
      <c r="V112">
        <v>1</v>
      </c>
      <c r="W112" t="s">
        <v>2543</v>
      </c>
      <c r="X112" t="s">
        <v>2543</v>
      </c>
      <c r="Y112">
        <v>1</v>
      </c>
      <c r="AB112">
        <v>2</v>
      </c>
      <c r="AC112" t="s">
        <v>2544</v>
      </c>
      <c r="AD112" t="s">
        <v>2545</v>
      </c>
      <c r="AE112">
        <v>0.76923076923076916</v>
      </c>
      <c r="AF112" t="s">
        <v>83</v>
      </c>
      <c r="AG112" t="s">
        <v>2277</v>
      </c>
      <c r="AH112" t="s">
        <v>2278</v>
      </c>
      <c r="AI112" t="s">
        <v>2278</v>
      </c>
      <c r="AJ112" t="s">
        <v>2278</v>
      </c>
    </row>
    <row r="113" spans="1:36">
      <c r="A113" t="s">
        <v>1028</v>
      </c>
      <c r="D113">
        <v>2</v>
      </c>
      <c r="G113">
        <v>2</v>
      </c>
      <c r="J113">
        <v>2</v>
      </c>
      <c r="M113">
        <v>2</v>
      </c>
      <c r="P113">
        <v>2</v>
      </c>
      <c r="S113">
        <v>2</v>
      </c>
      <c r="V113">
        <v>2</v>
      </c>
      <c r="Y113">
        <v>2</v>
      </c>
      <c r="AB113">
        <v>2</v>
      </c>
      <c r="AE113">
        <v>2</v>
      </c>
      <c r="AF113" t="s">
        <v>47</v>
      </c>
      <c r="AG113" t="s">
        <v>2278</v>
      </c>
      <c r="AH113" t="s">
        <v>2278</v>
      </c>
      <c r="AI113" t="s">
        <v>2278</v>
      </c>
      <c r="AJ113" t="s">
        <v>2278</v>
      </c>
    </row>
    <row r="114" spans="1:36">
      <c r="A114" t="s">
        <v>1038</v>
      </c>
      <c r="B114" t="s">
        <v>2546</v>
      </c>
      <c r="C114" t="s">
        <v>2546</v>
      </c>
      <c r="D114">
        <v>1</v>
      </c>
      <c r="E114" t="s">
        <v>2547</v>
      </c>
      <c r="F114" t="s">
        <v>2547</v>
      </c>
      <c r="G114">
        <v>1</v>
      </c>
      <c r="J114">
        <v>2</v>
      </c>
      <c r="K114" t="s">
        <v>2548</v>
      </c>
      <c r="L114" t="s">
        <v>2548</v>
      </c>
      <c r="M114">
        <v>1</v>
      </c>
      <c r="N114" t="s">
        <v>2346</v>
      </c>
      <c r="O114" t="s">
        <v>2346</v>
      </c>
      <c r="P114">
        <v>1</v>
      </c>
      <c r="S114">
        <v>2</v>
      </c>
      <c r="T114" t="s">
        <v>2339</v>
      </c>
      <c r="U114" t="s">
        <v>2339</v>
      </c>
      <c r="V114">
        <v>1</v>
      </c>
      <c r="W114" t="s">
        <v>2549</v>
      </c>
      <c r="X114" t="s">
        <v>2549</v>
      </c>
      <c r="Y114">
        <v>1</v>
      </c>
      <c r="Z114" t="s">
        <v>1042</v>
      </c>
      <c r="AA114" t="s">
        <v>1042</v>
      </c>
      <c r="AB114">
        <v>1</v>
      </c>
      <c r="AE114">
        <v>2</v>
      </c>
      <c r="AF114" t="s">
        <v>47</v>
      </c>
      <c r="AG114" t="s">
        <v>2278</v>
      </c>
      <c r="AH114" t="s">
        <v>2278</v>
      </c>
      <c r="AI114" t="s">
        <v>2278</v>
      </c>
      <c r="AJ114" t="s">
        <v>2278</v>
      </c>
    </row>
    <row r="115" spans="1:36">
      <c r="A115" t="s">
        <v>1049</v>
      </c>
      <c r="B115" t="s">
        <v>2284</v>
      </c>
      <c r="C115" t="s">
        <v>2284</v>
      </c>
      <c r="D115">
        <v>1</v>
      </c>
      <c r="E115" t="s">
        <v>2285</v>
      </c>
      <c r="F115" t="s">
        <v>2285</v>
      </c>
      <c r="G115">
        <v>1</v>
      </c>
      <c r="J115">
        <v>2</v>
      </c>
      <c r="K115" t="s">
        <v>2550</v>
      </c>
      <c r="L115" t="s">
        <v>2550</v>
      </c>
      <c r="M115">
        <v>1</v>
      </c>
      <c r="N115" t="s">
        <v>2338</v>
      </c>
      <c r="O115" t="s">
        <v>2338</v>
      </c>
      <c r="P115">
        <v>1</v>
      </c>
      <c r="S115">
        <v>2</v>
      </c>
      <c r="T115" t="s">
        <v>2274</v>
      </c>
      <c r="U115" t="s">
        <v>2274</v>
      </c>
      <c r="V115">
        <v>1</v>
      </c>
      <c r="W115" t="s">
        <v>2551</v>
      </c>
      <c r="X115" t="s">
        <v>2551</v>
      </c>
      <c r="Y115">
        <v>1</v>
      </c>
      <c r="AB115">
        <v>2</v>
      </c>
      <c r="AC115" t="s">
        <v>2552</v>
      </c>
      <c r="AD115" t="s">
        <v>2552</v>
      </c>
      <c r="AE115">
        <v>1</v>
      </c>
      <c r="AF115" t="s">
        <v>47</v>
      </c>
      <c r="AG115" t="s">
        <v>2278</v>
      </c>
      <c r="AH115" t="s">
        <v>2278</v>
      </c>
      <c r="AI115" t="s">
        <v>2278</v>
      </c>
      <c r="AJ115" t="s">
        <v>2278</v>
      </c>
    </row>
    <row r="116" spans="1:36">
      <c r="A116" t="s">
        <v>1049</v>
      </c>
      <c r="B116" t="s">
        <v>831</v>
      </c>
      <c r="C116" t="s">
        <v>831</v>
      </c>
      <c r="D116">
        <v>1</v>
      </c>
      <c r="E116" t="s">
        <v>2295</v>
      </c>
      <c r="F116" t="s">
        <v>2295</v>
      </c>
      <c r="G116">
        <v>1</v>
      </c>
      <c r="J116">
        <v>2</v>
      </c>
      <c r="K116" t="s">
        <v>2553</v>
      </c>
      <c r="L116" t="s">
        <v>2553</v>
      </c>
      <c r="M116">
        <v>1</v>
      </c>
      <c r="N116" t="s">
        <v>2554</v>
      </c>
      <c r="O116" t="s">
        <v>2554</v>
      </c>
      <c r="P116">
        <v>1</v>
      </c>
      <c r="S116">
        <v>2</v>
      </c>
      <c r="T116" t="s">
        <v>2274</v>
      </c>
      <c r="U116" t="s">
        <v>2274</v>
      </c>
      <c r="V116">
        <v>1</v>
      </c>
      <c r="W116" t="s">
        <v>2555</v>
      </c>
      <c r="X116" t="s">
        <v>2555</v>
      </c>
      <c r="Y116">
        <v>1</v>
      </c>
      <c r="AB116">
        <v>2</v>
      </c>
      <c r="AC116" t="s">
        <v>2552</v>
      </c>
      <c r="AD116" t="s">
        <v>2552</v>
      </c>
      <c r="AE116">
        <v>1</v>
      </c>
      <c r="AF116" t="s">
        <v>47</v>
      </c>
      <c r="AG116" t="s">
        <v>2278</v>
      </c>
      <c r="AH116" t="s">
        <v>2278</v>
      </c>
      <c r="AI116" t="s">
        <v>2278</v>
      </c>
      <c r="AJ116" t="s">
        <v>2278</v>
      </c>
    </row>
    <row r="117" spans="1:36">
      <c r="A117" t="s">
        <v>1049</v>
      </c>
      <c r="B117" t="s">
        <v>2556</v>
      </c>
      <c r="C117" t="s">
        <v>2556</v>
      </c>
      <c r="D117">
        <v>1</v>
      </c>
      <c r="E117" t="s">
        <v>2557</v>
      </c>
      <c r="F117" t="s">
        <v>2557</v>
      </c>
      <c r="G117">
        <v>1</v>
      </c>
      <c r="J117">
        <v>2</v>
      </c>
      <c r="K117" t="s">
        <v>2548</v>
      </c>
      <c r="L117" t="s">
        <v>2548</v>
      </c>
      <c r="M117">
        <v>1</v>
      </c>
      <c r="N117" t="s">
        <v>2380</v>
      </c>
      <c r="O117" t="s">
        <v>2380</v>
      </c>
      <c r="P117">
        <v>1</v>
      </c>
      <c r="S117">
        <v>2</v>
      </c>
      <c r="T117" t="s">
        <v>2274</v>
      </c>
      <c r="U117" t="s">
        <v>2274</v>
      </c>
      <c r="V117">
        <v>1</v>
      </c>
      <c r="W117" t="s">
        <v>2558</v>
      </c>
      <c r="X117" t="s">
        <v>2558</v>
      </c>
      <c r="Y117">
        <v>1</v>
      </c>
      <c r="AB117">
        <v>2</v>
      </c>
      <c r="AC117" t="s">
        <v>2552</v>
      </c>
      <c r="AD117" t="s">
        <v>2552</v>
      </c>
      <c r="AE117">
        <v>1</v>
      </c>
      <c r="AF117" t="s">
        <v>47</v>
      </c>
      <c r="AG117" t="s">
        <v>2278</v>
      </c>
      <c r="AH117" t="s">
        <v>2278</v>
      </c>
      <c r="AI117" t="s">
        <v>2278</v>
      </c>
      <c r="AJ117" t="s">
        <v>2278</v>
      </c>
    </row>
    <row r="118" spans="1:36">
      <c r="A118" t="s">
        <v>1058</v>
      </c>
      <c r="D118">
        <v>2</v>
      </c>
      <c r="G118">
        <v>2</v>
      </c>
      <c r="J118">
        <v>2</v>
      </c>
      <c r="M118">
        <v>2</v>
      </c>
      <c r="P118">
        <v>2</v>
      </c>
      <c r="S118">
        <v>2</v>
      </c>
      <c r="V118">
        <v>2</v>
      </c>
      <c r="Y118">
        <v>2</v>
      </c>
      <c r="AB118">
        <v>2</v>
      </c>
      <c r="AE118">
        <v>2</v>
      </c>
      <c r="AF118" t="s">
        <v>47</v>
      </c>
      <c r="AG118" t="s">
        <v>2278</v>
      </c>
      <c r="AH118" t="s">
        <v>2278</v>
      </c>
      <c r="AI118" t="s">
        <v>2278</v>
      </c>
      <c r="AJ118" t="s">
        <v>2278</v>
      </c>
    </row>
    <row r="119" spans="1:36">
      <c r="A119" t="s">
        <v>1069</v>
      </c>
      <c r="D119">
        <v>2</v>
      </c>
      <c r="G119">
        <v>2</v>
      </c>
      <c r="J119">
        <v>2</v>
      </c>
      <c r="M119">
        <v>2</v>
      </c>
      <c r="P119">
        <v>2</v>
      </c>
      <c r="S119">
        <v>2</v>
      </c>
      <c r="V119">
        <v>2</v>
      </c>
      <c r="Y119">
        <v>2</v>
      </c>
      <c r="AB119">
        <v>2</v>
      </c>
      <c r="AE119">
        <v>2</v>
      </c>
      <c r="AF119" t="s">
        <v>47</v>
      </c>
      <c r="AG119" t="s">
        <v>2278</v>
      </c>
      <c r="AH119" t="s">
        <v>2278</v>
      </c>
      <c r="AI119" t="s">
        <v>2278</v>
      </c>
      <c r="AJ119" t="s">
        <v>2278</v>
      </c>
    </row>
    <row r="120" spans="1:36">
      <c r="A120" t="s">
        <v>1081</v>
      </c>
      <c r="D120">
        <v>2</v>
      </c>
      <c r="E120" t="s">
        <v>2300</v>
      </c>
      <c r="F120" t="s">
        <v>2300</v>
      </c>
      <c r="G120">
        <v>1</v>
      </c>
      <c r="J120">
        <v>2</v>
      </c>
      <c r="K120" t="s">
        <v>2559</v>
      </c>
      <c r="L120" t="s">
        <v>2559</v>
      </c>
      <c r="M120">
        <v>1</v>
      </c>
      <c r="N120" t="s">
        <v>2560</v>
      </c>
      <c r="O120" t="s">
        <v>2560</v>
      </c>
      <c r="P120">
        <v>1</v>
      </c>
      <c r="S120">
        <v>2</v>
      </c>
      <c r="T120" t="s">
        <v>2339</v>
      </c>
      <c r="U120" t="s">
        <v>2339</v>
      </c>
      <c r="V120">
        <v>1</v>
      </c>
      <c r="W120" t="s">
        <v>2561</v>
      </c>
      <c r="X120" t="s">
        <v>2561</v>
      </c>
      <c r="Y120">
        <v>1</v>
      </c>
      <c r="Z120" t="s">
        <v>1084</v>
      </c>
      <c r="AA120" t="s">
        <v>1084</v>
      </c>
      <c r="AB120">
        <v>1</v>
      </c>
      <c r="AE120">
        <v>2</v>
      </c>
      <c r="AF120" t="s">
        <v>47</v>
      </c>
      <c r="AG120" t="s">
        <v>2278</v>
      </c>
      <c r="AH120" t="s">
        <v>2278</v>
      </c>
      <c r="AI120" t="s">
        <v>2278</v>
      </c>
      <c r="AJ120" t="s">
        <v>2278</v>
      </c>
    </row>
    <row r="121" spans="1:36">
      <c r="A121" t="s">
        <v>1093</v>
      </c>
      <c r="D121">
        <v>2</v>
      </c>
      <c r="E121" t="s">
        <v>2300</v>
      </c>
      <c r="F121" t="s">
        <v>2300</v>
      </c>
      <c r="G121">
        <v>1</v>
      </c>
      <c r="J121">
        <v>2</v>
      </c>
      <c r="K121" t="s">
        <v>2559</v>
      </c>
      <c r="L121" t="s">
        <v>2559</v>
      </c>
      <c r="M121">
        <v>1</v>
      </c>
      <c r="N121" t="s">
        <v>2560</v>
      </c>
      <c r="O121" t="s">
        <v>2560</v>
      </c>
      <c r="P121">
        <v>1</v>
      </c>
      <c r="S121">
        <v>2</v>
      </c>
      <c r="T121" t="s">
        <v>2339</v>
      </c>
      <c r="U121" t="s">
        <v>2339</v>
      </c>
      <c r="V121">
        <v>1</v>
      </c>
      <c r="W121" t="s">
        <v>2561</v>
      </c>
      <c r="X121" t="s">
        <v>2561</v>
      </c>
      <c r="Y121">
        <v>1</v>
      </c>
      <c r="Z121" t="s">
        <v>1084</v>
      </c>
      <c r="AA121" t="s">
        <v>1084</v>
      </c>
      <c r="AB121">
        <v>1</v>
      </c>
      <c r="AE121">
        <v>2</v>
      </c>
      <c r="AF121" t="s">
        <v>47</v>
      </c>
      <c r="AG121" t="s">
        <v>2278</v>
      </c>
      <c r="AH121" t="s">
        <v>2278</v>
      </c>
      <c r="AI121" t="s">
        <v>2278</v>
      </c>
      <c r="AJ121" t="s">
        <v>2278</v>
      </c>
    </row>
    <row r="122" spans="1:36">
      <c r="A122" t="s">
        <v>1098</v>
      </c>
      <c r="D122">
        <v>2</v>
      </c>
      <c r="E122" t="s">
        <v>2300</v>
      </c>
      <c r="F122" t="s">
        <v>2300</v>
      </c>
      <c r="G122">
        <v>1</v>
      </c>
      <c r="J122">
        <v>2</v>
      </c>
      <c r="K122" t="s">
        <v>2559</v>
      </c>
      <c r="L122" t="s">
        <v>2559</v>
      </c>
      <c r="M122">
        <v>1</v>
      </c>
      <c r="N122" t="s">
        <v>2560</v>
      </c>
      <c r="O122" t="s">
        <v>2560</v>
      </c>
      <c r="P122">
        <v>1</v>
      </c>
      <c r="S122">
        <v>2</v>
      </c>
      <c r="T122" t="s">
        <v>2339</v>
      </c>
      <c r="U122" t="s">
        <v>2339</v>
      </c>
      <c r="V122">
        <v>1</v>
      </c>
      <c r="W122" t="s">
        <v>2561</v>
      </c>
      <c r="X122" t="s">
        <v>2561</v>
      </c>
      <c r="Y122">
        <v>1</v>
      </c>
      <c r="Z122" t="s">
        <v>1084</v>
      </c>
      <c r="AA122" t="s">
        <v>1084</v>
      </c>
      <c r="AB122">
        <v>1</v>
      </c>
      <c r="AE122">
        <v>2</v>
      </c>
      <c r="AF122" t="s">
        <v>47</v>
      </c>
      <c r="AG122" t="s">
        <v>2278</v>
      </c>
      <c r="AH122" t="s">
        <v>2278</v>
      </c>
      <c r="AI122" t="s">
        <v>2278</v>
      </c>
      <c r="AJ122" t="s">
        <v>2278</v>
      </c>
    </row>
    <row r="123" spans="1:36">
      <c r="A123" t="s">
        <v>1103</v>
      </c>
      <c r="D123">
        <v>2</v>
      </c>
      <c r="E123" t="s">
        <v>2300</v>
      </c>
      <c r="F123" t="s">
        <v>2300</v>
      </c>
      <c r="G123">
        <v>1</v>
      </c>
      <c r="J123">
        <v>2</v>
      </c>
      <c r="K123" t="s">
        <v>2559</v>
      </c>
      <c r="L123" t="s">
        <v>2559</v>
      </c>
      <c r="M123">
        <v>1</v>
      </c>
      <c r="N123" t="s">
        <v>2560</v>
      </c>
      <c r="O123" t="s">
        <v>2560</v>
      </c>
      <c r="P123">
        <v>1</v>
      </c>
      <c r="S123">
        <v>2</v>
      </c>
      <c r="T123" t="s">
        <v>2339</v>
      </c>
      <c r="U123" t="s">
        <v>2339</v>
      </c>
      <c r="V123">
        <v>1</v>
      </c>
      <c r="W123" t="s">
        <v>2561</v>
      </c>
      <c r="X123" t="s">
        <v>2561</v>
      </c>
      <c r="Y123">
        <v>1</v>
      </c>
      <c r="Z123" t="s">
        <v>1084</v>
      </c>
      <c r="AA123" t="s">
        <v>1084</v>
      </c>
      <c r="AB123">
        <v>1</v>
      </c>
      <c r="AE123">
        <v>2</v>
      </c>
      <c r="AF123" t="s">
        <v>47</v>
      </c>
      <c r="AG123" t="s">
        <v>2278</v>
      </c>
      <c r="AH123" t="s">
        <v>2278</v>
      </c>
      <c r="AI123" t="s">
        <v>2278</v>
      </c>
      <c r="AJ123" t="s">
        <v>2278</v>
      </c>
    </row>
    <row r="124" spans="1:36">
      <c r="A124" t="s">
        <v>1108</v>
      </c>
      <c r="B124" t="s">
        <v>831</v>
      </c>
      <c r="D124">
        <v>-2</v>
      </c>
      <c r="E124" t="s">
        <v>2295</v>
      </c>
      <c r="G124">
        <v>-2</v>
      </c>
      <c r="J124">
        <v>2</v>
      </c>
      <c r="K124" t="s">
        <v>2562</v>
      </c>
      <c r="M124">
        <v>-2</v>
      </c>
      <c r="N124" t="s">
        <v>2563</v>
      </c>
      <c r="P124">
        <v>-2</v>
      </c>
      <c r="S124">
        <v>2</v>
      </c>
      <c r="T124" t="s">
        <v>2274</v>
      </c>
      <c r="V124">
        <v>-2</v>
      </c>
      <c r="W124" t="s">
        <v>2564</v>
      </c>
      <c r="Y124">
        <v>-2</v>
      </c>
      <c r="AB124">
        <v>2</v>
      </c>
      <c r="AC124" t="s">
        <v>2565</v>
      </c>
      <c r="AE124">
        <v>-2</v>
      </c>
      <c r="AF124" t="s">
        <v>47</v>
      </c>
      <c r="AG124" t="s">
        <v>2523</v>
      </c>
      <c r="AH124" t="s">
        <v>2523</v>
      </c>
      <c r="AI124" t="s">
        <v>2523</v>
      </c>
      <c r="AJ124" t="s">
        <v>2523</v>
      </c>
    </row>
    <row r="125" spans="1:36">
      <c r="A125" t="s">
        <v>1121</v>
      </c>
      <c r="D125">
        <v>2</v>
      </c>
      <c r="E125" t="s">
        <v>2285</v>
      </c>
      <c r="F125" t="s">
        <v>2285</v>
      </c>
      <c r="G125">
        <v>1</v>
      </c>
      <c r="J125">
        <v>2</v>
      </c>
      <c r="M125">
        <v>2</v>
      </c>
      <c r="N125" t="s">
        <v>2338</v>
      </c>
      <c r="O125" t="s">
        <v>2338</v>
      </c>
      <c r="P125">
        <v>1</v>
      </c>
      <c r="S125">
        <v>2</v>
      </c>
      <c r="T125" t="s">
        <v>2274</v>
      </c>
      <c r="U125" t="s">
        <v>2274</v>
      </c>
      <c r="V125">
        <v>1</v>
      </c>
      <c r="W125" t="s">
        <v>2566</v>
      </c>
      <c r="X125" t="s">
        <v>2566</v>
      </c>
      <c r="Y125">
        <v>1</v>
      </c>
      <c r="AB125">
        <v>2</v>
      </c>
      <c r="AC125" t="s">
        <v>2567</v>
      </c>
      <c r="AD125" t="s">
        <v>2568</v>
      </c>
      <c r="AE125">
        <v>1</v>
      </c>
      <c r="AF125" t="s">
        <v>47</v>
      </c>
      <c r="AG125" t="s">
        <v>2278</v>
      </c>
      <c r="AH125" t="s">
        <v>2278</v>
      </c>
      <c r="AI125" t="s">
        <v>2278</v>
      </c>
      <c r="AJ125" t="s">
        <v>2278</v>
      </c>
    </row>
    <row r="126" spans="1:36">
      <c r="A126" t="s">
        <v>1131</v>
      </c>
      <c r="D126">
        <v>2</v>
      </c>
      <c r="E126" t="s">
        <v>2285</v>
      </c>
      <c r="F126" t="s">
        <v>2285</v>
      </c>
      <c r="G126">
        <v>1</v>
      </c>
      <c r="J126">
        <v>2</v>
      </c>
      <c r="M126">
        <v>2</v>
      </c>
      <c r="N126" t="s">
        <v>2338</v>
      </c>
      <c r="O126" t="s">
        <v>2338</v>
      </c>
      <c r="P126">
        <v>1</v>
      </c>
      <c r="S126">
        <v>2</v>
      </c>
      <c r="T126" t="s">
        <v>2274</v>
      </c>
      <c r="U126" t="s">
        <v>2274</v>
      </c>
      <c r="V126">
        <v>1</v>
      </c>
      <c r="W126" t="s">
        <v>2566</v>
      </c>
      <c r="X126" t="s">
        <v>2566</v>
      </c>
      <c r="Y126">
        <v>1</v>
      </c>
      <c r="AB126">
        <v>2</v>
      </c>
      <c r="AC126" t="s">
        <v>2567</v>
      </c>
      <c r="AD126" t="s">
        <v>2568</v>
      </c>
      <c r="AE126">
        <v>1</v>
      </c>
      <c r="AF126" t="s">
        <v>47</v>
      </c>
      <c r="AG126" t="s">
        <v>2278</v>
      </c>
      <c r="AH126" t="s">
        <v>2278</v>
      </c>
      <c r="AI126" t="s">
        <v>2278</v>
      </c>
      <c r="AJ126" t="s">
        <v>2278</v>
      </c>
    </row>
    <row r="127" spans="1:36">
      <c r="A127" t="s">
        <v>1138</v>
      </c>
      <c r="D127">
        <v>2</v>
      </c>
      <c r="E127" t="s">
        <v>2285</v>
      </c>
      <c r="F127" t="s">
        <v>2285</v>
      </c>
      <c r="G127">
        <v>1</v>
      </c>
      <c r="J127">
        <v>2</v>
      </c>
      <c r="M127">
        <v>2</v>
      </c>
      <c r="N127" t="s">
        <v>2287</v>
      </c>
      <c r="O127" t="s">
        <v>2287</v>
      </c>
      <c r="P127">
        <v>1</v>
      </c>
      <c r="S127">
        <v>2</v>
      </c>
      <c r="T127" t="s">
        <v>2274</v>
      </c>
      <c r="U127" t="s">
        <v>2274</v>
      </c>
      <c r="V127">
        <v>1</v>
      </c>
      <c r="X127" t="s">
        <v>2569</v>
      </c>
      <c r="Y127">
        <v>-1</v>
      </c>
      <c r="AB127">
        <v>2</v>
      </c>
      <c r="AC127" t="s">
        <v>2570</v>
      </c>
      <c r="AD127" t="s">
        <v>2570</v>
      </c>
      <c r="AE127">
        <v>1</v>
      </c>
      <c r="AF127" t="s">
        <v>83</v>
      </c>
      <c r="AG127" t="s">
        <v>2277</v>
      </c>
      <c r="AH127" t="s">
        <v>2277</v>
      </c>
      <c r="AI127" t="s">
        <v>2277</v>
      </c>
      <c r="AJ127" t="s">
        <v>2277</v>
      </c>
    </row>
    <row r="128" spans="1:36">
      <c r="A128" t="s">
        <v>1149</v>
      </c>
      <c r="D128">
        <v>2</v>
      </c>
      <c r="G128">
        <v>2</v>
      </c>
      <c r="J128">
        <v>2</v>
      </c>
      <c r="M128">
        <v>2</v>
      </c>
      <c r="P128">
        <v>2</v>
      </c>
      <c r="S128">
        <v>2</v>
      </c>
      <c r="V128">
        <v>2</v>
      </c>
      <c r="Y128">
        <v>2</v>
      </c>
      <c r="AB128">
        <v>2</v>
      </c>
      <c r="AE128">
        <v>2</v>
      </c>
      <c r="AF128" t="s">
        <v>47</v>
      </c>
      <c r="AG128" t="s">
        <v>2278</v>
      </c>
      <c r="AH128" t="s">
        <v>2278</v>
      </c>
      <c r="AI128" t="s">
        <v>2278</v>
      </c>
      <c r="AJ128" t="s">
        <v>2278</v>
      </c>
    </row>
    <row r="129" spans="1:36">
      <c r="A129" t="s">
        <v>1160</v>
      </c>
      <c r="D129">
        <v>2</v>
      </c>
      <c r="G129">
        <v>2</v>
      </c>
      <c r="J129">
        <v>2</v>
      </c>
      <c r="M129">
        <v>2</v>
      </c>
      <c r="P129">
        <v>2</v>
      </c>
      <c r="S129">
        <v>2</v>
      </c>
      <c r="V129">
        <v>2</v>
      </c>
      <c r="Y129">
        <v>2</v>
      </c>
      <c r="AB129">
        <v>2</v>
      </c>
      <c r="AE129">
        <v>2</v>
      </c>
      <c r="AF129" t="s">
        <v>47</v>
      </c>
      <c r="AG129" t="s">
        <v>2278</v>
      </c>
      <c r="AH129" t="s">
        <v>2278</v>
      </c>
      <c r="AI129" t="s">
        <v>2278</v>
      </c>
      <c r="AJ129" t="s">
        <v>2278</v>
      </c>
    </row>
    <row r="130" spans="1:36">
      <c r="A130" t="s">
        <v>1172</v>
      </c>
      <c r="D130">
        <v>2</v>
      </c>
      <c r="E130" t="s">
        <v>2318</v>
      </c>
      <c r="F130" t="s">
        <v>2318</v>
      </c>
      <c r="G130">
        <v>1</v>
      </c>
      <c r="J130">
        <v>2</v>
      </c>
      <c r="M130">
        <v>2</v>
      </c>
      <c r="N130" t="s">
        <v>2309</v>
      </c>
      <c r="O130" t="s">
        <v>2309</v>
      </c>
      <c r="P130">
        <v>1</v>
      </c>
      <c r="S130">
        <v>2</v>
      </c>
      <c r="T130" t="s">
        <v>2274</v>
      </c>
      <c r="U130" t="s">
        <v>2274</v>
      </c>
      <c r="V130">
        <v>1</v>
      </c>
      <c r="W130" t="s">
        <v>2571</v>
      </c>
      <c r="X130" t="s">
        <v>2571</v>
      </c>
      <c r="Y130">
        <v>1</v>
      </c>
      <c r="AB130">
        <v>2</v>
      </c>
      <c r="AC130" t="s">
        <v>2572</v>
      </c>
      <c r="AD130" t="s">
        <v>2572</v>
      </c>
      <c r="AE130">
        <v>1</v>
      </c>
      <c r="AF130" t="s">
        <v>47</v>
      </c>
      <c r="AG130" t="s">
        <v>2278</v>
      </c>
      <c r="AH130" t="s">
        <v>2278</v>
      </c>
      <c r="AI130" t="s">
        <v>2278</v>
      </c>
      <c r="AJ130" t="s">
        <v>2278</v>
      </c>
    </row>
    <row r="131" spans="1:36">
      <c r="A131" t="s">
        <v>1178</v>
      </c>
      <c r="D131">
        <v>2</v>
      </c>
      <c r="E131" t="s">
        <v>2573</v>
      </c>
      <c r="F131" t="s">
        <v>2573</v>
      </c>
      <c r="G131">
        <v>1</v>
      </c>
      <c r="J131">
        <v>2</v>
      </c>
      <c r="M131">
        <v>2</v>
      </c>
      <c r="N131" t="s">
        <v>2574</v>
      </c>
      <c r="O131" t="s">
        <v>2574</v>
      </c>
      <c r="P131">
        <v>1</v>
      </c>
      <c r="S131">
        <v>2</v>
      </c>
      <c r="T131" t="s">
        <v>2274</v>
      </c>
      <c r="U131" t="s">
        <v>2274</v>
      </c>
      <c r="V131">
        <v>1</v>
      </c>
      <c r="W131" t="s">
        <v>2575</v>
      </c>
      <c r="X131" t="s">
        <v>2575</v>
      </c>
      <c r="Y131">
        <v>1</v>
      </c>
      <c r="AB131">
        <v>2</v>
      </c>
      <c r="AC131" t="s">
        <v>2576</v>
      </c>
      <c r="AD131" t="s">
        <v>2576</v>
      </c>
      <c r="AE131">
        <v>1</v>
      </c>
      <c r="AF131" t="s">
        <v>47</v>
      </c>
      <c r="AG131" t="s">
        <v>2278</v>
      </c>
      <c r="AH131" t="s">
        <v>2278</v>
      </c>
      <c r="AI131" t="s">
        <v>2278</v>
      </c>
      <c r="AJ131" t="s">
        <v>2278</v>
      </c>
    </row>
    <row r="132" spans="1:36">
      <c r="A132" t="s">
        <v>1178</v>
      </c>
      <c r="D132">
        <v>2</v>
      </c>
      <c r="E132" t="s">
        <v>2285</v>
      </c>
      <c r="F132" t="s">
        <v>2285</v>
      </c>
      <c r="G132">
        <v>1</v>
      </c>
      <c r="J132">
        <v>2</v>
      </c>
      <c r="M132">
        <v>2</v>
      </c>
      <c r="N132" t="s">
        <v>2577</v>
      </c>
      <c r="O132" t="s">
        <v>2577</v>
      </c>
      <c r="P132">
        <v>1</v>
      </c>
      <c r="S132">
        <v>2</v>
      </c>
      <c r="T132" t="s">
        <v>2274</v>
      </c>
      <c r="U132" t="s">
        <v>2274</v>
      </c>
      <c r="V132">
        <v>1</v>
      </c>
      <c r="W132" t="s">
        <v>2578</v>
      </c>
      <c r="X132" t="s">
        <v>2578</v>
      </c>
      <c r="Y132">
        <v>1</v>
      </c>
      <c r="AB132">
        <v>2</v>
      </c>
      <c r="AC132" t="s">
        <v>2576</v>
      </c>
      <c r="AD132" t="s">
        <v>2576</v>
      </c>
      <c r="AE132">
        <v>1</v>
      </c>
      <c r="AF132" t="s">
        <v>47</v>
      </c>
      <c r="AG132" t="s">
        <v>2278</v>
      </c>
      <c r="AH132" t="s">
        <v>2278</v>
      </c>
      <c r="AI132" t="s">
        <v>2278</v>
      </c>
      <c r="AJ132" t="s">
        <v>2278</v>
      </c>
    </row>
    <row r="133" spans="1:36">
      <c r="A133" t="s">
        <v>1178</v>
      </c>
      <c r="D133">
        <v>2</v>
      </c>
      <c r="E133" t="s">
        <v>2295</v>
      </c>
      <c r="F133" t="s">
        <v>2295</v>
      </c>
      <c r="G133">
        <v>1</v>
      </c>
      <c r="J133">
        <v>2</v>
      </c>
      <c r="M133">
        <v>2</v>
      </c>
      <c r="N133" t="s">
        <v>2577</v>
      </c>
      <c r="O133" t="s">
        <v>2577</v>
      </c>
      <c r="P133">
        <v>1</v>
      </c>
      <c r="S133">
        <v>2</v>
      </c>
      <c r="T133" t="s">
        <v>2274</v>
      </c>
      <c r="U133" t="s">
        <v>2274</v>
      </c>
      <c r="V133">
        <v>1</v>
      </c>
      <c r="W133" t="s">
        <v>2579</v>
      </c>
      <c r="X133" t="s">
        <v>2579</v>
      </c>
      <c r="Y133">
        <v>1</v>
      </c>
      <c r="AB133">
        <v>2</v>
      </c>
      <c r="AC133" t="s">
        <v>2576</v>
      </c>
      <c r="AD133" t="s">
        <v>2576</v>
      </c>
      <c r="AE133">
        <v>1</v>
      </c>
      <c r="AF133" t="s">
        <v>47</v>
      </c>
      <c r="AG133" t="s">
        <v>2278</v>
      </c>
      <c r="AH133" t="s">
        <v>2278</v>
      </c>
      <c r="AI133" t="s">
        <v>2278</v>
      </c>
      <c r="AJ133" t="s">
        <v>2278</v>
      </c>
    </row>
    <row r="134" spans="1:36">
      <c r="A134" t="s">
        <v>1178</v>
      </c>
      <c r="D134">
        <v>2</v>
      </c>
      <c r="E134" t="s">
        <v>2300</v>
      </c>
      <c r="F134" t="s">
        <v>2300</v>
      </c>
      <c r="G134">
        <v>1</v>
      </c>
      <c r="J134">
        <v>2</v>
      </c>
      <c r="M134">
        <v>2</v>
      </c>
      <c r="N134" t="s">
        <v>2554</v>
      </c>
      <c r="O134" t="s">
        <v>2554</v>
      </c>
      <c r="P134">
        <v>1</v>
      </c>
      <c r="S134">
        <v>2</v>
      </c>
      <c r="T134" t="s">
        <v>2274</v>
      </c>
      <c r="U134" t="s">
        <v>2274</v>
      </c>
      <c r="V134">
        <v>1</v>
      </c>
      <c r="W134" t="s">
        <v>2580</v>
      </c>
      <c r="X134" t="s">
        <v>2580</v>
      </c>
      <c r="Y134">
        <v>1</v>
      </c>
      <c r="AB134">
        <v>2</v>
      </c>
      <c r="AC134" t="s">
        <v>2576</v>
      </c>
      <c r="AD134" t="s">
        <v>2576</v>
      </c>
      <c r="AE134">
        <v>1</v>
      </c>
      <c r="AF134" t="s">
        <v>47</v>
      </c>
      <c r="AG134" t="s">
        <v>2278</v>
      </c>
      <c r="AH134" t="s">
        <v>2278</v>
      </c>
      <c r="AI134" t="s">
        <v>2278</v>
      </c>
      <c r="AJ134" t="s">
        <v>2278</v>
      </c>
    </row>
    <row r="135" spans="1:36">
      <c r="A135" t="s">
        <v>1191</v>
      </c>
      <c r="D135">
        <v>2</v>
      </c>
      <c r="E135" t="s">
        <v>2285</v>
      </c>
      <c r="F135" t="s">
        <v>2285</v>
      </c>
      <c r="G135">
        <v>1</v>
      </c>
      <c r="J135">
        <v>2</v>
      </c>
      <c r="M135">
        <v>2</v>
      </c>
      <c r="N135" t="s">
        <v>2516</v>
      </c>
      <c r="O135" t="s">
        <v>2516</v>
      </c>
      <c r="P135">
        <v>1</v>
      </c>
      <c r="S135">
        <v>2</v>
      </c>
      <c r="T135" t="s">
        <v>2274</v>
      </c>
      <c r="U135" t="s">
        <v>2274</v>
      </c>
      <c r="V135">
        <v>1</v>
      </c>
      <c r="W135" t="s">
        <v>2581</v>
      </c>
      <c r="X135" t="s">
        <v>2581</v>
      </c>
      <c r="Y135">
        <v>1</v>
      </c>
      <c r="AB135">
        <v>2</v>
      </c>
      <c r="AC135" t="s">
        <v>2582</v>
      </c>
      <c r="AD135" t="s">
        <v>2583</v>
      </c>
      <c r="AE135">
        <v>0.7142857142857143</v>
      </c>
      <c r="AF135" t="s">
        <v>47</v>
      </c>
      <c r="AG135" t="s">
        <v>2277</v>
      </c>
      <c r="AH135" t="s">
        <v>2277</v>
      </c>
      <c r="AI135" t="s">
        <v>2278</v>
      </c>
      <c r="AJ135" t="s">
        <v>2278</v>
      </c>
    </row>
    <row r="136" spans="1:36">
      <c r="A136" t="s">
        <v>1204</v>
      </c>
      <c r="D136">
        <v>2</v>
      </c>
      <c r="G136">
        <v>2</v>
      </c>
      <c r="J136">
        <v>2</v>
      </c>
      <c r="M136">
        <v>2</v>
      </c>
      <c r="P136">
        <v>2</v>
      </c>
      <c r="S136">
        <v>2</v>
      </c>
      <c r="V136">
        <v>2</v>
      </c>
      <c r="Y136">
        <v>2</v>
      </c>
      <c r="AB136">
        <v>2</v>
      </c>
      <c r="AE136">
        <v>2</v>
      </c>
      <c r="AF136" t="s">
        <v>83</v>
      </c>
      <c r="AG136" t="s">
        <v>2278</v>
      </c>
      <c r="AH136" t="s">
        <v>2278</v>
      </c>
      <c r="AI136" t="s">
        <v>2278</v>
      </c>
      <c r="AJ136" t="s">
        <v>2278</v>
      </c>
    </row>
    <row r="137" spans="1:36">
      <c r="A137" t="s">
        <v>1212</v>
      </c>
      <c r="D137">
        <v>2</v>
      </c>
      <c r="G137">
        <v>2</v>
      </c>
      <c r="J137">
        <v>2</v>
      </c>
      <c r="M137">
        <v>2</v>
      </c>
      <c r="P137">
        <v>2</v>
      </c>
      <c r="S137">
        <v>2</v>
      </c>
      <c r="V137">
        <v>2</v>
      </c>
      <c r="Y137">
        <v>2</v>
      </c>
      <c r="AB137">
        <v>2</v>
      </c>
      <c r="AE137">
        <v>2</v>
      </c>
      <c r="AF137" t="s">
        <v>47</v>
      </c>
      <c r="AG137" t="s">
        <v>2278</v>
      </c>
      <c r="AH137" t="s">
        <v>2278</v>
      </c>
      <c r="AI137" t="s">
        <v>2278</v>
      </c>
      <c r="AJ137" t="s">
        <v>2278</v>
      </c>
    </row>
    <row r="138" spans="1:36">
      <c r="A138" t="s">
        <v>1213</v>
      </c>
      <c r="D138">
        <v>2</v>
      </c>
      <c r="E138" t="s">
        <v>2285</v>
      </c>
      <c r="F138" t="s">
        <v>2285</v>
      </c>
      <c r="G138">
        <v>1</v>
      </c>
      <c r="J138">
        <v>2</v>
      </c>
      <c r="M138">
        <v>2</v>
      </c>
      <c r="N138" t="s">
        <v>2584</v>
      </c>
      <c r="O138" t="s">
        <v>2584</v>
      </c>
      <c r="P138">
        <v>1</v>
      </c>
      <c r="S138">
        <v>2</v>
      </c>
      <c r="T138" t="s">
        <v>2274</v>
      </c>
      <c r="U138" t="s">
        <v>2274</v>
      </c>
      <c r="V138">
        <v>1</v>
      </c>
      <c r="W138" t="s">
        <v>2585</v>
      </c>
      <c r="X138" t="s">
        <v>2585</v>
      </c>
      <c r="Y138">
        <v>1</v>
      </c>
      <c r="AB138">
        <v>2</v>
      </c>
      <c r="AC138" t="s">
        <v>2586</v>
      </c>
      <c r="AD138" t="s">
        <v>2586</v>
      </c>
      <c r="AE138">
        <v>1</v>
      </c>
      <c r="AF138" t="s">
        <v>47</v>
      </c>
      <c r="AG138" t="s">
        <v>2278</v>
      </c>
      <c r="AH138" t="s">
        <v>2278</v>
      </c>
      <c r="AI138" t="s">
        <v>2278</v>
      </c>
      <c r="AJ138" t="s">
        <v>2278</v>
      </c>
    </row>
    <row r="139" spans="1:36">
      <c r="A139" t="s">
        <v>1213</v>
      </c>
      <c r="D139">
        <v>2</v>
      </c>
      <c r="E139" t="s">
        <v>2300</v>
      </c>
      <c r="F139" t="s">
        <v>2300</v>
      </c>
      <c r="G139">
        <v>1</v>
      </c>
      <c r="J139">
        <v>2</v>
      </c>
      <c r="M139">
        <v>2</v>
      </c>
      <c r="N139" t="s">
        <v>2584</v>
      </c>
      <c r="O139" t="s">
        <v>2584</v>
      </c>
      <c r="P139">
        <v>1</v>
      </c>
      <c r="S139">
        <v>2</v>
      </c>
      <c r="T139" t="s">
        <v>2274</v>
      </c>
      <c r="U139" t="s">
        <v>2274</v>
      </c>
      <c r="V139">
        <v>1</v>
      </c>
      <c r="W139" t="s">
        <v>2587</v>
      </c>
      <c r="X139" t="s">
        <v>2587</v>
      </c>
      <c r="Y139">
        <v>1</v>
      </c>
      <c r="AB139">
        <v>2</v>
      </c>
      <c r="AC139" t="s">
        <v>2586</v>
      </c>
      <c r="AD139" t="s">
        <v>2586</v>
      </c>
      <c r="AE139">
        <v>1</v>
      </c>
      <c r="AF139" t="s">
        <v>47</v>
      </c>
      <c r="AG139" t="s">
        <v>2278</v>
      </c>
      <c r="AH139" t="s">
        <v>2278</v>
      </c>
      <c r="AI139" t="s">
        <v>2278</v>
      </c>
      <c r="AJ139" t="s">
        <v>2278</v>
      </c>
    </row>
    <row r="140" spans="1:36">
      <c r="A140" t="s">
        <v>1223</v>
      </c>
      <c r="B140" t="s">
        <v>2284</v>
      </c>
      <c r="C140" t="s">
        <v>2284</v>
      </c>
      <c r="D140">
        <v>1</v>
      </c>
      <c r="E140" t="s">
        <v>2285</v>
      </c>
      <c r="F140" t="s">
        <v>2285</v>
      </c>
      <c r="G140">
        <v>1</v>
      </c>
      <c r="J140">
        <v>2</v>
      </c>
      <c r="K140" t="s">
        <v>2588</v>
      </c>
      <c r="L140" t="s">
        <v>2588</v>
      </c>
      <c r="M140">
        <v>1</v>
      </c>
      <c r="N140" t="s">
        <v>2560</v>
      </c>
      <c r="O140" t="s">
        <v>2560</v>
      </c>
      <c r="P140">
        <v>1</v>
      </c>
      <c r="S140">
        <v>2</v>
      </c>
      <c r="T140" t="s">
        <v>2339</v>
      </c>
      <c r="U140" t="s">
        <v>2339</v>
      </c>
      <c r="V140">
        <v>1</v>
      </c>
      <c r="W140" t="s">
        <v>2589</v>
      </c>
      <c r="X140" t="s">
        <v>2589</v>
      </c>
      <c r="Y140">
        <v>1</v>
      </c>
      <c r="AB140">
        <v>2</v>
      </c>
      <c r="AC140" t="s">
        <v>2590</v>
      </c>
      <c r="AD140" t="s">
        <v>2590</v>
      </c>
      <c r="AE140">
        <v>1</v>
      </c>
      <c r="AF140" t="s">
        <v>47</v>
      </c>
      <c r="AG140" t="s">
        <v>2278</v>
      </c>
      <c r="AH140" t="s">
        <v>2278</v>
      </c>
      <c r="AI140" t="s">
        <v>2278</v>
      </c>
      <c r="AJ140" t="s">
        <v>2278</v>
      </c>
    </row>
    <row r="141" spans="1:36">
      <c r="A141" t="s">
        <v>1238</v>
      </c>
      <c r="D141">
        <v>2</v>
      </c>
      <c r="E141" t="s">
        <v>2300</v>
      </c>
      <c r="G141">
        <v>-2</v>
      </c>
      <c r="J141">
        <v>2</v>
      </c>
      <c r="M141">
        <v>2</v>
      </c>
      <c r="N141" t="s">
        <v>2591</v>
      </c>
      <c r="P141">
        <v>-2</v>
      </c>
      <c r="S141">
        <v>2</v>
      </c>
      <c r="T141" t="s">
        <v>2274</v>
      </c>
      <c r="V141">
        <v>-2</v>
      </c>
      <c r="Y141">
        <v>2</v>
      </c>
      <c r="AB141">
        <v>2</v>
      </c>
      <c r="AE141">
        <v>2</v>
      </c>
      <c r="AF141" t="s">
        <v>47</v>
      </c>
      <c r="AG141" t="s">
        <v>2330</v>
      </c>
      <c r="AH141" t="s">
        <v>2330</v>
      </c>
      <c r="AI141" t="s">
        <v>2330</v>
      </c>
      <c r="AJ141" t="s">
        <v>2330</v>
      </c>
    </row>
    <row r="142" spans="1:36">
      <c r="A142" t="s">
        <v>1248</v>
      </c>
      <c r="B142" t="s">
        <v>2284</v>
      </c>
      <c r="C142" t="s">
        <v>2284</v>
      </c>
      <c r="D142">
        <v>1</v>
      </c>
      <c r="E142" t="s">
        <v>2285</v>
      </c>
      <c r="F142" t="s">
        <v>2285</v>
      </c>
      <c r="G142">
        <v>1</v>
      </c>
      <c r="J142">
        <v>2</v>
      </c>
      <c r="K142" t="s">
        <v>2592</v>
      </c>
      <c r="L142" t="s">
        <v>2592</v>
      </c>
      <c r="M142">
        <v>1</v>
      </c>
      <c r="N142" t="s">
        <v>2593</v>
      </c>
      <c r="O142" t="s">
        <v>2593</v>
      </c>
      <c r="P142">
        <v>1</v>
      </c>
      <c r="S142">
        <v>2</v>
      </c>
      <c r="T142" t="s">
        <v>2274</v>
      </c>
      <c r="U142" t="s">
        <v>2274</v>
      </c>
      <c r="V142">
        <v>1</v>
      </c>
      <c r="W142" t="s">
        <v>2594</v>
      </c>
      <c r="X142" t="s">
        <v>2594</v>
      </c>
      <c r="Y142">
        <v>1</v>
      </c>
      <c r="Z142" t="s">
        <v>1250</v>
      </c>
      <c r="AA142" t="s">
        <v>1250</v>
      </c>
      <c r="AB142">
        <v>1</v>
      </c>
      <c r="AC142" t="s">
        <v>2595</v>
      </c>
      <c r="AD142" t="s">
        <v>2595</v>
      </c>
      <c r="AE142">
        <v>1</v>
      </c>
      <c r="AF142" t="s">
        <v>47</v>
      </c>
      <c r="AG142" t="s">
        <v>2278</v>
      </c>
      <c r="AH142" t="s">
        <v>2278</v>
      </c>
      <c r="AI142" t="s">
        <v>2278</v>
      </c>
      <c r="AJ142" t="s">
        <v>2278</v>
      </c>
    </row>
    <row r="143" spans="1:36">
      <c r="A143" t="s">
        <v>1257</v>
      </c>
      <c r="B143" t="s">
        <v>2596</v>
      </c>
      <c r="C143" t="s">
        <v>2596</v>
      </c>
      <c r="D143">
        <v>1</v>
      </c>
      <c r="E143" t="s">
        <v>2597</v>
      </c>
      <c r="F143" t="s">
        <v>2597</v>
      </c>
      <c r="G143">
        <v>1</v>
      </c>
      <c r="J143">
        <v>2</v>
      </c>
      <c r="K143" t="s">
        <v>2598</v>
      </c>
      <c r="L143" t="s">
        <v>2598</v>
      </c>
      <c r="M143">
        <v>1</v>
      </c>
      <c r="N143" t="s">
        <v>2599</v>
      </c>
      <c r="O143" t="s">
        <v>2599</v>
      </c>
      <c r="P143">
        <v>1</v>
      </c>
      <c r="S143">
        <v>2</v>
      </c>
      <c r="T143" t="s">
        <v>2274</v>
      </c>
      <c r="U143" t="s">
        <v>2274</v>
      </c>
      <c r="V143">
        <v>1</v>
      </c>
      <c r="W143" t="s">
        <v>2600</v>
      </c>
      <c r="X143" t="s">
        <v>2600</v>
      </c>
      <c r="Y143">
        <v>1</v>
      </c>
      <c r="Z143" t="s">
        <v>1259</v>
      </c>
      <c r="AA143" t="s">
        <v>1259</v>
      </c>
      <c r="AB143">
        <v>1</v>
      </c>
      <c r="AE143">
        <v>2</v>
      </c>
      <c r="AF143" t="s">
        <v>83</v>
      </c>
      <c r="AG143" t="s">
        <v>2278</v>
      </c>
      <c r="AH143" t="s">
        <v>2278</v>
      </c>
      <c r="AI143" t="s">
        <v>2278</v>
      </c>
      <c r="AJ143" t="s">
        <v>2278</v>
      </c>
    </row>
    <row r="144" spans="1:36">
      <c r="A144" t="s">
        <v>1270</v>
      </c>
      <c r="D144">
        <v>2</v>
      </c>
      <c r="E144" t="s">
        <v>2300</v>
      </c>
      <c r="G144">
        <v>-2</v>
      </c>
      <c r="J144">
        <v>2</v>
      </c>
      <c r="M144">
        <v>2</v>
      </c>
      <c r="N144" t="s">
        <v>2591</v>
      </c>
      <c r="P144">
        <v>-2</v>
      </c>
      <c r="S144">
        <v>2</v>
      </c>
      <c r="T144" t="s">
        <v>2274</v>
      </c>
      <c r="V144">
        <v>-2</v>
      </c>
      <c r="W144" t="s">
        <v>2601</v>
      </c>
      <c r="Y144">
        <v>-2</v>
      </c>
      <c r="AB144">
        <v>2</v>
      </c>
      <c r="AE144">
        <v>2</v>
      </c>
      <c r="AF144" t="s">
        <v>47</v>
      </c>
      <c r="AG144" t="s">
        <v>2335</v>
      </c>
      <c r="AH144" t="s">
        <v>2335</v>
      </c>
      <c r="AI144" t="s">
        <v>2335</v>
      </c>
      <c r="AJ144" t="s">
        <v>2335</v>
      </c>
    </row>
    <row r="145" spans="1:36">
      <c r="A145" t="s">
        <v>1281</v>
      </c>
      <c r="D145">
        <v>2</v>
      </c>
      <c r="E145" t="s">
        <v>2295</v>
      </c>
      <c r="F145" t="s">
        <v>2295</v>
      </c>
      <c r="G145">
        <v>1</v>
      </c>
      <c r="J145">
        <v>2</v>
      </c>
      <c r="M145">
        <v>2</v>
      </c>
      <c r="N145" t="s">
        <v>2602</v>
      </c>
      <c r="O145" t="s">
        <v>2603</v>
      </c>
      <c r="P145">
        <v>0.8</v>
      </c>
      <c r="S145">
        <v>2</v>
      </c>
      <c r="T145" t="s">
        <v>2274</v>
      </c>
      <c r="U145" t="s">
        <v>2274</v>
      </c>
      <c r="V145">
        <v>1</v>
      </c>
      <c r="W145" t="s">
        <v>2604</v>
      </c>
      <c r="X145" t="s">
        <v>2604</v>
      </c>
      <c r="Y145">
        <v>1</v>
      </c>
      <c r="Z145" t="s">
        <v>1284</v>
      </c>
      <c r="AA145" t="s">
        <v>1284</v>
      </c>
      <c r="AB145">
        <v>1</v>
      </c>
      <c r="AE145">
        <v>2</v>
      </c>
      <c r="AF145" t="s">
        <v>83</v>
      </c>
      <c r="AG145" t="s">
        <v>2277</v>
      </c>
      <c r="AH145" t="s">
        <v>2278</v>
      </c>
      <c r="AI145" t="s">
        <v>2278</v>
      </c>
      <c r="AJ145" t="s">
        <v>2278</v>
      </c>
    </row>
    <row r="146" spans="1:36">
      <c r="A146" t="s">
        <v>1291</v>
      </c>
      <c r="D146">
        <v>2</v>
      </c>
      <c r="E146" t="s">
        <v>2300</v>
      </c>
      <c r="G146">
        <v>-2</v>
      </c>
      <c r="J146">
        <v>2</v>
      </c>
      <c r="M146">
        <v>2</v>
      </c>
      <c r="N146" t="s">
        <v>2446</v>
      </c>
      <c r="P146">
        <v>-2</v>
      </c>
      <c r="S146">
        <v>2</v>
      </c>
      <c r="V146">
        <v>2</v>
      </c>
      <c r="W146" t="s">
        <v>2605</v>
      </c>
      <c r="Y146">
        <v>-2</v>
      </c>
      <c r="AB146">
        <v>2</v>
      </c>
      <c r="AE146">
        <v>2</v>
      </c>
      <c r="AF146" t="s">
        <v>83</v>
      </c>
      <c r="AG146" t="s">
        <v>2330</v>
      </c>
      <c r="AH146" t="s">
        <v>2330</v>
      </c>
      <c r="AI146" t="s">
        <v>2330</v>
      </c>
      <c r="AJ146" t="s">
        <v>2330</v>
      </c>
    </row>
    <row r="147" spans="1:36">
      <c r="A147" t="s">
        <v>1304</v>
      </c>
      <c r="D147">
        <v>2</v>
      </c>
      <c r="E147" t="s">
        <v>2445</v>
      </c>
      <c r="G147">
        <v>-2</v>
      </c>
      <c r="J147">
        <v>2</v>
      </c>
      <c r="M147">
        <v>2</v>
      </c>
      <c r="N147" t="s">
        <v>2591</v>
      </c>
      <c r="P147">
        <v>-2</v>
      </c>
      <c r="S147">
        <v>2</v>
      </c>
      <c r="T147" t="s">
        <v>2274</v>
      </c>
      <c r="V147">
        <v>-2</v>
      </c>
      <c r="W147" t="s">
        <v>2606</v>
      </c>
      <c r="Y147">
        <v>-2</v>
      </c>
      <c r="AB147">
        <v>2</v>
      </c>
      <c r="AE147">
        <v>2</v>
      </c>
      <c r="AF147" t="s">
        <v>83</v>
      </c>
      <c r="AG147" t="s">
        <v>2335</v>
      </c>
      <c r="AH147" t="s">
        <v>2335</v>
      </c>
      <c r="AI147" t="s">
        <v>2335</v>
      </c>
      <c r="AJ147" t="s">
        <v>2335</v>
      </c>
    </row>
    <row r="148" spans="1:36">
      <c r="A148" t="s">
        <v>1315</v>
      </c>
      <c r="D148">
        <v>2</v>
      </c>
      <c r="E148" t="s">
        <v>2295</v>
      </c>
      <c r="F148" t="s">
        <v>2295</v>
      </c>
      <c r="G148">
        <v>1</v>
      </c>
      <c r="J148">
        <v>2</v>
      </c>
      <c r="M148">
        <v>2</v>
      </c>
      <c r="N148" t="s">
        <v>2607</v>
      </c>
      <c r="O148" t="s">
        <v>2607</v>
      </c>
      <c r="P148">
        <v>1</v>
      </c>
      <c r="S148">
        <v>2</v>
      </c>
      <c r="T148" t="s">
        <v>2274</v>
      </c>
      <c r="U148" t="s">
        <v>2274</v>
      </c>
      <c r="V148">
        <v>1</v>
      </c>
      <c r="W148" t="s">
        <v>2608</v>
      </c>
      <c r="X148" t="s">
        <v>2608</v>
      </c>
      <c r="Y148">
        <v>1</v>
      </c>
      <c r="Z148" t="s">
        <v>1318</v>
      </c>
      <c r="AA148" t="s">
        <v>1318</v>
      </c>
      <c r="AB148">
        <v>1</v>
      </c>
      <c r="AE148">
        <v>2</v>
      </c>
      <c r="AF148" t="s">
        <v>83</v>
      </c>
      <c r="AG148" t="s">
        <v>2278</v>
      </c>
      <c r="AH148" t="s">
        <v>2278</v>
      </c>
      <c r="AI148" t="s">
        <v>2278</v>
      </c>
      <c r="AJ148" t="s">
        <v>2278</v>
      </c>
    </row>
    <row r="149" spans="1:36">
      <c r="A149" t="s">
        <v>1315</v>
      </c>
      <c r="D149">
        <v>2</v>
      </c>
      <c r="E149" t="s">
        <v>2285</v>
      </c>
      <c r="F149" t="s">
        <v>2285</v>
      </c>
      <c r="G149">
        <v>1</v>
      </c>
      <c r="J149">
        <v>2</v>
      </c>
      <c r="M149">
        <v>2</v>
      </c>
      <c r="N149" t="s">
        <v>2380</v>
      </c>
      <c r="O149" t="s">
        <v>2380</v>
      </c>
      <c r="P149">
        <v>1</v>
      </c>
      <c r="S149">
        <v>2</v>
      </c>
      <c r="T149" t="s">
        <v>2274</v>
      </c>
      <c r="U149" t="s">
        <v>2274</v>
      </c>
      <c r="V149">
        <v>1</v>
      </c>
      <c r="W149" t="s">
        <v>2609</v>
      </c>
      <c r="X149" t="s">
        <v>2609</v>
      </c>
      <c r="Y149">
        <v>1</v>
      </c>
      <c r="Z149" t="s">
        <v>1318</v>
      </c>
      <c r="AA149" t="s">
        <v>1318</v>
      </c>
      <c r="AB149">
        <v>1</v>
      </c>
      <c r="AE149">
        <v>2</v>
      </c>
      <c r="AF149" t="s">
        <v>83</v>
      </c>
      <c r="AG149" t="s">
        <v>2278</v>
      </c>
      <c r="AH149" t="s">
        <v>2278</v>
      </c>
      <c r="AI149" t="s">
        <v>2278</v>
      </c>
      <c r="AJ149" t="s">
        <v>2278</v>
      </c>
    </row>
    <row r="150" spans="1:36">
      <c r="A150" t="s">
        <v>1315</v>
      </c>
      <c r="D150">
        <v>2</v>
      </c>
      <c r="E150" t="s">
        <v>2300</v>
      </c>
      <c r="F150" t="s">
        <v>2300</v>
      </c>
      <c r="G150">
        <v>1</v>
      </c>
      <c r="J150">
        <v>2</v>
      </c>
      <c r="M150">
        <v>2</v>
      </c>
      <c r="N150" t="s">
        <v>2610</v>
      </c>
      <c r="O150" t="s">
        <v>2610</v>
      </c>
      <c r="P150">
        <v>1</v>
      </c>
      <c r="S150">
        <v>2</v>
      </c>
      <c r="T150" t="s">
        <v>2274</v>
      </c>
      <c r="U150" t="s">
        <v>2274</v>
      </c>
      <c r="V150">
        <v>1</v>
      </c>
      <c r="W150" t="s">
        <v>2611</v>
      </c>
      <c r="X150" t="s">
        <v>2611</v>
      </c>
      <c r="Y150">
        <v>1</v>
      </c>
      <c r="Z150" t="s">
        <v>1318</v>
      </c>
      <c r="AA150" t="s">
        <v>1318</v>
      </c>
      <c r="AB150">
        <v>1</v>
      </c>
      <c r="AE150">
        <v>2</v>
      </c>
      <c r="AF150" t="s">
        <v>83</v>
      </c>
      <c r="AG150" t="s">
        <v>2278</v>
      </c>
      <c r="AH150" t="s">
        <v>2278</v>
      </c>
      <c r="AI150" t="s">
        <v>2278</v>
      </c>
      <c r="AJ150" t="s">
        <v>2278</v>
      </c>
    </row>
    <row r="151" spans="1:36">
      <c r="A151" t="s">
        <v>1325</v>
      </c>
      <c r="D151">
        <v>2</v>
      </c>
      <c r="E151" t="s">
        <v>2295</v>
      </c>
      <c r="F151" t="s">
        <v>2295</v>
      </c>
      <c r="G151">
        <v>1</v>
      </c>
      <c r="J151">
        <v>2</v>
      </c>
      <c r="M151">
        <v>2</v>
      </c>
      <c r="N151" t="s">
        <v>2607</v>
      </c>
      <c r="O151" t="s">
        <v>2607</v>
      </c>
      <c r="P151">
        <v>1</v>
      </c>
      <c r="S151">
        <v>2</v>
      </c>
      <c r="T151" t="s">
        <v>2274</v>
      </c>
      <c r="U151" t="s">
        <v>2274</v>
      </c>
      <c r="V151">
        <v>1</v>
      </c>
      <c r="W151" t="s">
        <v>2608</v>
      </c>
      <c r="X151" t="s">
        <v>2608</v>
      </c>
      <c r="Y151">
        <v>1</v>
      </c>
      <c r="Z151" t="s">
        <v>1318</v>
      </c>
      <c r="AA151" t="s">
        <v>1318</v>
      </c>
      <c r="AB151">
        <v>1</v>
      </c>
      <c r="AE151">
        <v>2</v>
      </c>
      <c r="AF151" t="s">
        <v>83</v>
      </c>
      <c r="AG151" t="s">
        <v>2278</v>
      </c>
      <c r="AH151" t="s">
        <v>2278</v>
      </c>
      <c r="AI151" t="s">
        <v>2278</v>
      </c>
      <c r="AJ151" t="s">
        <v>2278</v>
      </c>
    </row>
    <row r="152" spans="1:36">
      <c r="A152" t="s">
        <v>1325</v>
      </c>
      <c r="D152">
        <v>2</v>
      </c>
      <c r="E152" t="s">
        <v>2285</v>
      </c>
      <c r="F152" t="s">
        <v>2285</v>
      </c>
      <c r="G152">
        <v>1</v>
      </c>
      <c r="J152">
        <v>2</v>
      </c>
      <c r="M152">
        <v>2</v>
      </c>
      <c r="N152" t="s">
        <v>2380</v>
      </c>
      <c r="O152" t="s">
        <v>2380</v>
      </c>
      <c r="P152">
        <v>1</v>
      </c>
      <c r="S152">
        <v>2</v>
      </c>
      <c r="T152" t="s">
        <v>2274</v>
      </c>
      <c r="U152" t="s">
        <v>2274</v>
      </c>
      <c r="V152">
        <v>1</v>
      </c>
      <c r="W152" t="s">
        <v>2609</v>
      </c>
      <c r="X152" t="s">
        <v>2609</v>
      </c>
      <c r="Y152">
        <v>1</v>
      </c>
      <c r="Z152" t="s">
        <v>1318</v>
      </c>
      <c r="AA152" t="s">
        <v>1318</v>
      </c>
      <c r="AB152">
        <v>1</v>
      </c>
      <c r="AE152">
        <v>2</v>
      </c>
      <c r="AF152" t="s">
        <v>83</v>
      </c>
      <c r="AG152" t="s">
        <v>2278</v>
      </c>
      <c r="AH152" t="s">
        <v>2278</v>
      </c>
      <c r="AI152" t="s">
        <v>2278</v>
      </c>
      <c r="AJ152" t="s">
        <v>2278</v>
      </c>
    </row>
    <row r="153" spans="1:36">
      <c r="A153" t="s">
        <v>1325</v>
      </c>
      <c r="D153">
        <v>2</v>
      </c>
      <c r="E153" t="s">
        <v>2300</v>
      </c>
      <c r="F153" t="s">
        <v>2300</v>
      </c>
      <c r="G153">
        <v>1</v>
      </c>
      <c r="J153">
        <v>2</v>
      </c>
      <c r="M153">
        <v>2</v>
      </c>
      <c r="N153" t="s">
        <v>2610</v>
      </c>
      <c r="O153" t="s">
        <v>2610</v>
      </c>
      <c r="P153">
        <v>1</v>
      </c>
      <c r="S153">
        <v>2</v>
      </c>
      <c r="T153" t="s">
        <v>2274</v>
      </c>
      <c r="U153" t="s">
        <v>2274</v>
      </c>
      <c r="V153">
        <v>1</v>
      </c>
      <c r="W153" t="s">
        <v>2611</v>
      </c>
      <c r="X153" t="s">
        <v>2611</v>
      </c>
      <c r="Y153">
        <v>1</v>
      </c>
      <c r="Z153" t="s">
        <v>1318</v>
      </c>
      <c r="AA153" t="s">
        <v>1318</v>
      </c>
      <c r="AB153">
        <v>1</v>
      </c>
      <c r="AE153">
        <v>2</v>
      </c>
      <c r="AF153" t="s">
        <v>83</v>
      </c>
      <c r="AG153" t="s">
        <v>2278</v>
      </c>
      <c r="AH153" t="s">
        <v>2278</v>
      </c>
      <c r="AI153" t="s">
        <v>2278</v>
      </c>
      <c r="AJ153" t="s">
        <v>2278</v>
      </c>
    </row>
    <row r="154" spans="1:36">
      <c r="A154" t="s">
        <v>1330</v>
      </c>
      <c r="D154">
        <v>2</v>
      </c>
      <c r="G154">
        <v>2</v>
      </c>
      <c r="J154">
        <v>2</v>
      </c>
      <c r="M154">
        <v>2</v>
      </c>
      <c r="P154">
        <v>2</v>
      </c>
      <c r="S154">
        <v>2</v>
      </c>
      <c r="V154">
        <v>2</v>
      </c>
      <c r="Y154">
        <v>2</v>
      </c>
      <c r="AB154">
        <v>2</v>
      </c>
      <c r="AE154">
        <v>2</v>
      </c>
      <c r="AF154" t="s">
        <v>83</v>
      </c>
      <c r="AG154" t="s">
        <v>2278</v>
      </c>
      <c r="AH154" t="s">
        <v>2278</v>
      </c>
      <c r="AI154" t="s">
        <v>2278</v>
      </c>
      <c r="AJ154" t="s">
        <v>2278</v>
      </c>
    </row>
    <row r="155" spans="1:36">
      <c r="A155" t="s">
        <v>1340</v>
      </c>
      <c r="D155">
        <v>2</v>
      </c>
      <c r="E155" t="s">
        <v>2300</v>
      </c>
      <c r="G155">
        <v>-2</v>
      </c>
      <c r="J155">
        <v>2</v>
      </c>
      <c r="M155">
        <v>2</v>
      </c>
      <c r="N155" t="s">
        <v>2591</v>
      </c>
      <c r="P155">
        <v>-2</v>
      </c>
      <c r="S155">
        <v>2</v>
      </c>
      <c r="T155" t="s">
        <v>2274</v>
      </c>
      <c r="V155">
        <v>-2</v>
      </c>
      <c r="W155" t="s">
        <v>2601</v>
      </c>
      <c r="Y155">
        <v>-2</v>
      </c>
      <c r="AB155">
        <v>2</v>
      </c>
      <c r="AE155">
        <v>2</v>
      </c>
      <c r="AF155" t="s">
        <v>83</v>
      </c>
      <c r="AG155" t="s">
        <v>2335</v>
      </c>
      <c r="AH155" t="s">
        <v>2335</v>
      </c>
      <c r="AI155" t="s">
        <v>2335</v>
      </c>
      <c r="AJ155" t="s">
        <v>2335</v>
      </c>
    </row>
    <row r="156" spans="1:36">
      <c r="A156" t="s">
        <v>1346</v>
      </c>
      <c r="D156">
        <v>2</v>
      </c>
      <c r="E156" t="s">
        <v>2300</v>
      </c>
      <c r="G156">
        <v>-2</v>
      </c>
      <c r="J156">
        <v>2</v>
      </c>
      <c r="M156">
        <v>2</v>
      </c>
      <c r="N156" t="s">
        <v>2591</v>
      </c>
      <c r="P156">
        <v>-2</v>
      </c>
      <c r="S156">
        <v>2</v>
      </c>
      <c r="T156" t="s">
        <v>2274</v>
      </c>
      <c r="V156">
        <v>-2</v>
      </c>
      <c r="W156" t="s">
        <v>2601</v>
      </c>
      <c r="Y156">
        <v>-2</v>
      </c>
      <c r="AB156">
        <v>2</v>
      </c>
      <c r="AE156">
        <v>2</v>
      </c>
      <c r="AF156" t="s">
        <v>83</v>
      </c>
      <c r="AG156" t="s">
        <v>2335</v>
      </c>
      <c r="AH156" t="s">
        <v>2335</v>
      </c>
      <c r="AI156" t="s">
        <v>2335</v>
      </c>
      <c r="AJ156" t="s">
        <v>2335</v>
      </c>
    </row>
    <row r="157" spans="1:36">
      <c r="A157" t="s">
        <v>1352</v>
      </c>
      <c r="D157">
        <v>2</v>
      </c>
      <c r="E157" t="s">
        <v>2300</v>
      </c>
      <c r="G157">
        <v>-2</v>
      </c>
      <c r="J157">
        <v>2</v>
      </c>
      <c r="M157">
        <v>2</v>
      </c>
      <c r="N157" t="s">
        <v>2446</v>
      </c>
      <c r="P157">
        <v>-2</v>
      </c>
      <c r="S157">
        <v>2</v>
      </c>
      <c r="V157">
        <v>2</v>
      </c>
      <c r="W157" t="s">
        <v>2605</v>
      </c>
      <c r="Y157">
        <v>-2</v>
      </c>
      <c r="AB157">
        <v>2</v>
      </c>
      <c r="AE157">
        <v>2</v>
      </c>
      <c r="AF157" t="s">
        <v>83</v>
      </c>
      <c r="AG157" t="s">
        <v>2330</v>
      </c>
      <c r="AH157" t="s">
        <v>2330</v>
      </c>
      <c r="AI157" t="s">
        <v>2330</v>
      </c>
      <c r="AJ157" t="s">
        <v>2330</v>
      </c>
    </row>
    <row r="158" spans="1:36">
      <c r="A158" t="s">
        <v>1354</v>
      </c>
      <c r="D158">
        <v>2</v>
      </c>
      <c r="G158">
        <v>2</v>
      </c>
      <c r="J158">
        <v>2</v>
      </c>
      <c r="M158">
        <v>2</v>
      </c>
      <c r="P158">
        <v>2</v>
      </c>
      <c r="S158">
        <v>2</v>
      </c>
      <c r="V158">
        <v>2</v>
      </c>
      <c r="Y158">
        <v>2</v>
      </c>
      <c r="AB158">
        <v>2</v>
      </c>
      <c r="AE158">
        <v>2</v>
      </c>
      <c r="AF158" t="s">
        <v>47</v>
      </c>
      <c r="AG158" t="s">
        <v>2278</v>
      </c>
      <c r="AH158" t="s">
        <v>2278</v>
      </c>
      <c r="AI158" t="s">
        <v>2278</v>
      </c>
      <c r="AJ158" t="s">
        <v>2278</v>
      </c>
    </row>
    <row r="159" spans="1:36">
      <c r="A159" t="s">
        <v>1363</v>
      </c>
      <c r="D159">
        <v>2</v>
      </c>
      <c r="G159">
        <v>2</v>
      </c>
      <c r="J159">
        <v>2</v>
      </c>
      <c r="M159">
        <v>2</v>
      </c>
      <c r="P159">
        <v>2</v>
      </c>
      <c r="S159">
        <v>2</v>
      </c>
      <c r="V159">
        <v>2</v>
      </c>
      <c r="Y159">
        <v>2</v>
      </c>
      <c r="AB159">
        <v>2</v>
      </c>
      <c r="AE159">
        <v>2</v>
      </c>
      <c r="AF159" t="s">
        <v>47</v>
      </c>
      <c r="AG159" t="s">
        <v>2278</v>
      </c>
      <c r="AH159" t="s">
        <v>2278</v>
      </c>
      <c r="AI159" t="s">
        <v>2278</v>
      </c>
      <c r="AJ159" t="s">
        <v>2278</v>
      </c>
    </row>
    <row r="160" spans="1:36">
      <c r="A160" t="s">
        <v>1365</v>
      </c>
      <c r="D160">
        <v>2</v>
      </c>
      <c r="E160" t="s">
        <v>2529</v>
      </c>
      <c r="F160" t="s">
        <v>2529</v>
      </c>
      <c r="G160">
        <v>1</v>
      </c>
      <c r="J160">
        <v>2</v>
      </c>
      <c r="M160">
        <v>2</v>
      </c>
      <c r="N160" t="s">
        <v>2612</v>
      </c>
      <c r="O160" t="s">
        <v>2612</v>
      </c>
      <c r="P160">
        <v>1</v>
      </c>
      <c r="S160">
        <v>2</v>
      </c>
      <c r="T160" t="s">
        <v>2274</v>
      </c>
      <c r="U160" t="s">
        <v>2274</v>
      </c>
      <c r="V160">
        <v>1</v>
      </c>
      <c r="W160" t="s">
        <v>2613</v>
      </c>
      <c r="X160" t="s">
        <v>2613</v>
      </c>
      <c r="Y160">
        <v>1</v>
      </c>
      <c r="Z160" t="s">
        <v>2614</v>
      </c>
      <c r="AA160" t="s">
        <v>2614</v>
      </c>
      <c r="AB160">
        <v>1</v>
      </c>
      <c r="AE160">
        <v>2</v>
      </c>
      <c r="AF160" t="s">
        <v>83</v>
      </c>
      <c r="AG160" t="s">
        <v>2278</v>
      </c>
      <c r="AH160" t="s">
        <v>2278</v>
      </c>
      <c r="AI160" t="s">
        <v>2278</v>
      </c>
      <c r="AJ160" t="s">
        <v>2278</v>
      </c>
    </row>
    <row r="161" spans="1:36">
      <c r="A161" t="s">
        <v>1377</v>
      </c>
      <c r="D161">
        <v>2</v>
      </c>
      <c r="E161" t="s">
        <v>2529</v>
      </c>
      <c r="F161" t="s">
        <v>2529</v>
      </c>
      <c r="G161">
        <v>1</v>
      </c>
      <c r="J161">
        <v>2</v>
      </c>
      <c r="M161">
        <v>2</v>
      </c>
      <c r="N161" t="s">
        <v>2612</v>
      </c>
      <c r="O161" t="s">
        <v>2612</v>
      </c>
      <c r="P161">
        <v>1</v>
      </c>
      <c r="S161">
        <v>2</v>
      </c>
      <c r="T161" t="s">
        <v>2274</v>
      </c>
      <c r="U161" t="s">
        <v>2274</v>
      </c>
      <c r="V161">
        <v>1</v>
      </c>
      <c r="W161" t="s">
        <v>2613</v>
      </c>
      <c r="X161" t="s">
        <v>2613</v>
      </c>
      <c r="Y161">
        <v>1</v>
      </c>
      <c r="Z161" t="s">
        <v>2614</v>
      </c>
      <c r="AA161" t="s">
        <v>2614</v>
      </c>
      <c r="AB161">
        <v>1</v>
      </c>
      <c r="AE161">
        <v>2</v>
      </c>
      <c r="AF161" t="s">
        <v>83</v>
      </c>
      <c r="AG161" t="s">
        <v>2278</v>
      </c>
      <c r="AH161" t="s">
        <v>2278</v>
      </c>
      <c r="AI161" t="s">
        <v>2278</v>
      </c>
      <c r="AJ161" t="s">
        <v>2278</v>
      </c>
    </row>
    <row r="162" spans="1:36">
      <c r="A162" t="s">
        <v>1382</v>
      </c>
      <c r="D162">
        <v>2</v>
      </c>
      <c r="G162">
        <v>2</v>
      </c>
      <c r="J162">
        <v>2</v>
      </c>
      <c r="M162">
        <v>2</v>
      </c>
      <c r="P162">
        <v>2</v>
      </c>
      <c r="S162">
        <v>2</v>
      </c>
      <c r="V162">
        <v>2</v>
      </c>
      <c r="Y162">
        <v>2</v>
      </c>
      <c r="AB162">
        <v>2</v>
      </c>
      <c r="AE162">
        <v>2</v>
      </c>
      <c r="AF162" t="s">
        <v>83</v>
      </c>
      <c r="AG162" t="s">
        <v>2278</v>
      </c>
      <c r="AH162" t="s">
        <v>2278</v>
      </c>
      <c r="AI162" t="s">
        <v>2278</v>
      </c>
      <c r="AJ162" t="s">
        <v>2278</v>
      </c>
    </row>
    <row r="163" spans="1:36">
      <c r="A163" t="s">
        <v>1393</v>
      </c>
      <c r="D163">
        <v>2</v>
      </c>
      <c r="G163">
        <v>2</v>
      </c>
      <c r="J163">
        <v>2</v>
      </c>
      <c r="M163">
        <v>2</v>
      </c>
      <c r="P163">
        <v>2</v>
      </c>
      <c r="S163">
        <v>2</v>
      </c>
      <c r="V163">
        <v>2</v>
      </c>
      <c r="Y163">
        <v>2</v>
      </c>
      <c r="AB163">
        <v>2</v>
      </c>
      <c r="AE163">
        <v>2</v>
      </c>
      <c r="AF163" t="s">
        <v>83</v>
      </c>
      <c r="AG163" t="s">
        <v>2278</v>
      </c>
      <c r="AH163" t="s">
        <v>2278</v>
      </c>
      <c r="AI163" t="s">
        <v>2278</v>
      </c>
      <c r="AJ163" t="s">
        <v>2278</v>
      </c>
    </row>
    <row r="164" spans="1:36">
      <c r="A164" t="s">
        <v>1404</v>
      </c>
      <c r="D164">
        <v>2</v>
      </c>
      <c r="G164">
        <v>2</v>
      </c>
      <c r="J164">
        <v>2</v>
      </c>
      <c r="M164">
        <v>2</v>
      </c>
      <c r="P164">
        <v>2</v>
      </c>
      <c r="S164">
        <v>2</v>
      </c>
      <c r="V164">
        <v>2</v>
      </c>
      <c r="Y164">
        <v>2</v>
      </c>
      <c r="AB164">
        <v>2</v>
      </c>
      <c r="AE164">
        <v>2</v>
      </c>
      <c r="AF164" t="s">
        <v>83</v>
      </c>
      <c r="AG164" t="s">
        <v>2278</v>
      </c>
      <c r="AH164" t="s">
        <v>2278</v>
      </c>
      <c r="AI164" t="s">
        <v>2278</v>
      </c>
      <c r="AJ164" t="s">
        <v>2278</v>
      </c>
    </row>
    <row r="165" spans="1:36">
      <c r="A165" t="s">
        <v>1412</v>
      </c>
      <c r="D165">
        <v>2</v>
      </c>
      <c r="G165">
        <v>2</v>
      </c>
      <c r="J165">
        <v>2</v>
      </c>
      <c r="M165">
        <v>2</v>
      </c>
      <c r="P165">
        <v>2</v>
      </c>
      <c r="S165">
        <v>2</v>
      </c>
      <c r="V165">
        <v>2</v>
      </c>
      <c r="Y165">
        <v>2</v>
      </c>
      <c r="AB165">
        <v>2</v>
      </c>
      <c r="AE165">
        <v>2</v>
      </c>
      <c r="AF165" t="s">
        <v>83</v>
      </c>
      <c r="AG165" t="s">
        <v>2278</v>
      </c>
      <c r="AH165" t="s">
        <v>2278</v>
      </c>
      <c r="AI165" t="s">
        <v>2278</v>
      </c>
      <c r="AJ165" t="s">
        <v>2278</v>
      </c>
    </row>
    <row r="166" spans="1:36">
      <c r="A166" t="s">
        <v>1417</v>
      </c>
      <c r="D166">
        <v>2</v>
      </c>
      <c r="G166">
        <v>2</v>
      </c>
      <c r="J166">
        <v>2</v>
      </c>
      <c r="M166">
        <v>2</v>
      </c>
      <c r="P166">
        <v>2</v>
      </c>
      <c r="S166">
        <v>2</v>
      </c>
      <c r="V166">
        <v>2</v>
      </c>
      <c r="Y166">
        <v>2</v>
      </c>
      <c r="AB166">
        <v>2</v>
      </c>
      <c r="AE166">
        <v>2</v>
      </c>
      <c r="AF166" t="s">
        <v>83</v>
      </c>
      <c r="AG166" t="s">
        <v>2278</v>
      </c>
      <c r="AH166" t="s">
        <v>2278</v>
      </c>
      <c r="AI166" t="s">
        <v>2278</v>
      </c>
      <c r="AJ166" t="s">
        <v>2278</v>
      </c>
    </row>
    <row r="167" spans="1:36">
      <c r="A167" t="s">
        <v>1426</v>
      </c>
      <c r="D167">
        <v>2</v>
      </c>
      <c r="G167">
        <v>2</v>
      </c>
      <c r="J167">
        <v>2</v>
      </c>
      <c r="M167">
        <v>2</v>
      </c>
      <c r="P167">
        <v>2</v>
      </c>
      <c r="S167">
        <v>2</v>
      </c>
      <c r="V167">
        <v>2</v>
      </c>
      <c r="Y167">
        <v>2</v>
      </c>
      <c r="AB167">
        <v>2</v>
      </c>
      <c r="AE167">
        <v>2</v>
      </c>
      <c r="AF167" t="s">
        <v>83</v>
      </c>
      <c r="AG167" t="s">
        <v>2278</v>
      </c>
      <c r="AH167" t="s">
        <v>2278</v>
      </c>
      <c r="AI167" t="s">
        <v>2278</v>
      </c>
      <c r="AJ167" t="s">
        <v>2278</v>
      </c>
    </row>
    <row r="168" spans="1:36">
      <c r="A168" t="s">
        <v>1433</v>
      </c>
      <c r="D168">
        <v>2</v>
      </c>
      <c r="G168">
        <v>2</v>
      </c>
      <c r="J168">
        <v>2</v>
      </c>
      <c r="M168">
        <v>2</v>
      </c>
      <c r="P168">
        <v>2</v>
      </c>
      <c r="S168">
        <v>2</v>
      </c>
      <c r="V168">
        <v>2</v>
      </c>
      <c r="Y168">
        <v>2</v>
      </c>
      <c r="AB168">
        <v>2</v>
      </c>
      <c r="AE168">
        <v>2</v>
      </c>
      <c r="AF168" t="s">
        <v>83</v>
      </c>
      <c r="AG168" t="s">
        <v>2278</v>
      </c>
      <c r="AH168" t="s">
        <v>2278</v>
      </c>
      <c r="AI168" t="s">
        <v>2278</v>
      </c>
      <c r="AJ168" t="s">
        <v>2278</v>
      </c>
    </row>
    <row r="169" spans="1:36">
      <c r="A169" t="s">
        <v>1441</v>
      </c>
      <c r="D169">
        <v>2</v>
      </c>
      <c r="E169" t="s">
        <v>2318</v>
      </c>
      <c r="F169" t="s">
        <v>2318</v>
      </c>
      <c r="G169">
        <v>1</v>
      </c>
      <c r="J169">
        <v>2</v>
      </c>
      <c r="M169">
        <v>2</v>
      </c>
      <c r="N169" t="s">
        <v>2430</v>
      </c>
      <c r="O169" t="s">
        <v>2430</v>
      </c>
      <c r="P169">
        <v>1</v>
      </c>
      <c r="S169">
        <v>2</v>
      </c>
      <c r="T169" t="s">
        <v>2274</v>
      </c>
      <c r="U169" t="s">
        <v>2274</v>
      </c>
      <c r="V169">
        <v>1</v>
      </c>
      <c r="W169" t="s">
        <v>2615</v>
      </c>
      <c r="X169" t="s">
        <v>2615</v>
      </c>
      <c r="Y169">
        <v>1</v>
      </c>
      <c r="AB169">
        <v>2</v>
      </c>
      <c r="AC169" t="s">
        <v>2616</v>
      </c>
      <c r="AD169" t="s">
        <v>2617</v>
      </c>
      <c r="AE169">
        <v>1</v>
      </c>
      <c r="AF169" t="s">
        <v>83</v>
      </c>
      <c r="AG169" t="s">
        <v>2278</v>
      </c>
      <c r="AH169" t="s">
        <v>2278</v>
      </c>
      <c r="AI169" t="s">
        <v>2278</v>
      </c>
      <c r="AJ169" t="s">
        <v>2278</v>
      </c>
    </row>
    <row r="170" spans="1:36">
      <c r="A170" t="s">
        <v>1454</v>
      </c>
      <c r="D170">
        <v>2</v>
      </c>
      <c r="E170" t="s">
        <v>2300</v>
      </c>
      <c r="F170" t="s">
        <v>2300</v>
      </c>
      <c r="G170">
        <v>1</v>
      </c>
      <c r="J170">
        <v>2</v>
      </c>
      <c r="K170" t="s">
        <v>2559</v>
      </c>
      <c r="L170" t="s">
        <v>2559</v>
      </c>
      <c r="M170">
        <v>1</v>
      </c>
      <c r="N170" t="s">
        <v>2560</v>
      </c>
      <c r="O170" t="s">
        <v>2560</v>
      </c>
      <c r="P170">
        <v>1</v>
      </c>
      <c r="S170">
        <v>2</v>
      </c>
      <c r="T170" t="s">
        <v>2339</v>
      </c>
      <c r="U170" t="s">
        <v>2339</v>
      </c>
      <c r="V170">
        <v>1</v>
      </c>
      <c r="W170" t="s">
        <v>2561</v>
      </c>
      <c r="X170" t="s">
        <v>2561</v>
      </c>
      <c r="Y170">
        <v>1</v>
      </c>
      <c r="Z170" t="s">
        <v>1084</v>
      </c>
      <c r="AA170" t="s">
        <v>1084</v>
      </c>
      <c r="AB170">
        <v>1</v>
      </c>
      <c r="AE170">
        <v>2</v>
      </c>
      <c r="AF170" t="s">
        <v>47</v>
      </c>
      <c r="AG170" t="s">
        <v>2278</v>
      </c>
      <c r="AH170" t="s">
        <v>2278</v>
      </c>
      <c r="AI170" t="s">
        <v>2278</v>
      </c>
      <c r="AJ170" t="s">
        <v>2278</v>
      </c>
    </row>
    <row r="171" spans="1:36">
      <c r="A171" t="s">
        <v>1459</v>
      </c>
      <c r="D171">
        <v>2</v>
      </c>
      <c r="E171" t="s">
        <v>2300</v>
      </c>
      <c r="F171" t="s">
        <v>2300</v>
      </c>
      <c r="G171">
        <v>1</v>
      </c>
      <c r="J171">
        <v>2</v>
      </c>
      <c r="K171" t="s">
        <v>2559</v>
      </c>
      <c r="L171" t="s">
        <v>2559</v>
      </c>
      <c r="M171">
        <v>1</v>
      </c>
      <c r="N171" t="s">
        <v>2560</v>
      </c>
      <c r="O171" t="s">
        <v>2560</v>
      </c>
      <c r="P171">
        <v>1</v>
      </c>
      <c r="S171">
        <v>2</v>
      </c>
      <c r="T171" t="s">
        <v>2339</v>
      </c>
      <c r="U171" t="s">
        <v>2339</v>
      </c>
      <c r="V171">
        <v>1</v>
      </c>
      <c r="W171" t="s">
        <v>2561</v>
      </c>
      <c r="X171" t="s">
        <v>2561</v>
      </c>
      <c r="Y171">
        <v>1</v>
      </c>
      <c r="Z171" t="s">
        <v>1084</v>
      </c>
      <c r="AA171" t="s">
        <v>1084</v>
      </c>
      <c r="AB171">
        <v>1</v>
      </c>
      <c r="AE171">
        <v>2</v>
      </c>
      <c r="AF171" t="s">
        <v>47</v>
      </c>
      <c r="AG171" t="s">
        <v>2278</v>
      </c>
      <c r="AH171" t="s">
        <v>2278</v>
      </c>
      <c r="AI171" t="s">
        <v>2278</v>
      </c>
      <c r="AJ171" t="s">
        <v>2278</v>
      </c>
    </row>
    <row r="172" spans="1:36">
      <c r="A172" t="s">
        <v>1464</v>
      </c>
      <c r="B172" t="s">
        <v>2284</v>
      </c>
      <c r="D172">
        <v>-2</v>
      </c>
      <c r="E172" t="s">
        <v>2285</v>
      </c>
      <c r="F172" t="s">
        <v>2285</v>
      </c>
      <c r="G172">
        <v>1</v>
      </c>
      <c r="J172">
        <v>2</v>
      </c>
      <c r="K172" t="s">
        <v>2618</v>
      </c>
      <c r="L172" t="s">
        <v>2618</v>
      </c>
      <c r="M172">
        <v>1</v>
      </c>
      <c r="N172" t="s">
        <v>2380</v>
      </c>
      <c r="O172" t="s">
        <v>2380</v>
      </c>
      <c r="P172">
        <v>1</v>
      </c>
      <c r="S172">
        <v>2</v>
      </c>
      <c r="T172" t="s">
        <v>2339</v>
      </c>
      <c r="U172" t="s">
        <v>2339</v>
      </c>
      <c r="V172">
        <v>1</v>
      </c>
      <c r="W172" t="s">
        <v>2619</v>
      </c>
      <c r="X172" t="s">
        <v>2619</v>
      </c>
      <c r="Y172">
        <v>1</v>
      </c>
      <c r="Z172" t="s">
        <v>1467</v>
      </c>
      <c r="AA172" t="s">
        <v>1467</v>
      </c>
      <c r="AB172">
        <v>1</v>
      </c>
      <c r="AE172">
        <v>2</v>
      </c>
      <c r="AF172" t="s">
        <v>83</v>
      </c>
      <c r="AG172" t="s">
        <v>2277</v>
      </c>
      <c r="AH172" t="s">
        <v>2277</v>
      </c>
      <c r="AI172" t="s">
        <v>2277</v>
      </c>
      <c r="AJ172" t="s">
        <v>2277</v>
      </c>
    </row>
    <row r="173" spans="1:36">
      <c r="A173" t="s">
        <v>1464</v>
      </c>
      <c r="B173" t="s">
        <v>2299</v>
      </c>
      <c r="D173">
        <v>-2</v>
      </c>
      <c r="E173" t="s">
        <v>2300</v>
      </c>
      <c r="F173" t="s">
        <v>2300</v>
      </c>
      <c r="G173">
        <v>1</v>
      </c>
      <c r="J173">
        <v>2</v>
      </c>
      <c r="K173" t="s">
        <v>2559</v>
      </c>
      <c r="L173" t="s">
        <v>2559</v>
      </c>
      <c r="M173">
        <v>1</v>
      </c>
      <c r="N173" t="s">
        <v>2560</v>
      </c>
      <c r="O173" t="s">
        <v>2560</v>
      </c>
      <c r="P173">
        <v>1</v>
      </c>
      <c r="S173">
        <v>2</v>
      </c>
      <c r="T173" t="s">
        <v>2339</v>
      </c>
      <c r="U173" t="s">
        <v>2339</v>
      </c>
      <c r="V173">
        <v>1</v>
      </c>
      <c r="W173" t="s">
        <v>2620</v>
      </c>
      <c r="X173" t="s">
        <v>2620</v>
      </c>
      <c r="Y173">
        <v>1</v>
      </c>
      <c r="Z173" t="s">
        <v>1467</v>
      </c>
      <c r="AA173" t="s">
        <v>1467</v>
      </c>
      <c r="AB173">
        <v>1</v>
      </c>
      <c r="AE173">
        <v>2</v>
      </c>
      <c r="AF173" t="s">
        <v>83</v>
      </c>
      <c r="AG173" t="s">
        <v>2277</v>
      </c>
      <c r="AH173" t="s">
        <v>2277</v>
      </c>
      <c r="AI173" t="s">
        <v>2277</v>
      </c>
      <c r="AJ173" t="s">
        <v>2277</v>
      </c>
    </row>
    <row r="174" spans="1:36">
      <c r="A174" t="s">
        <v>1464</v>
      </c>
      <c r="B174" t="s">
        <v>831</v>
      </c>
      <c r="D174">
        <v>-2</v>
      </c>
      <c r="E174" t="s">
        <v>2295</v>
      </c>
      <c r="F174" t="s">
        <v>2295</v>
      </c>
      <c r="G174">
        <v>1</v>
      </c>
      <c r="J174">
        <v>2</v>
      </c>
      <c r="K174" t="s">
        <v>203</v>
      </c>
      <c r="L174" t="s">
        <v>203</v>
      </c>
      <c r="M174">
        <v>1</v>
      </c>
      <c r="N174" t="s">
        <v>2352</v>
      </c>
      <c r="O174" t="s">
        <v>2352</v>
      </c>
      <c r="P174">
        <v>1</v>
      </c>
      <c r="S174">
        <v>2</v>
      </c>
      <c r="T174" t="s">
        <v>2339</v>
      </c>
      <c r="U174" t="s">
        <v>2339</v>
      </c>
      <c r="V174">
        <v>1</v>
      </c>
      <c r="W174" t="s">
        <v>2621</v>
      </c>
      <c r="X174" t="s">
        <v>2621</v>
      </c>
      <c r="Y174">
        <v>1</v>
      </c>
      <c r="Z174" t="s">
        <v>1467</v>
      </c>
      <c r="AA174" t="s">
        <v>1467</v>
      </c>
      <c r="AB174">
        <v>1</v>
      </c>
      <c r="AE174">
        <v>2</v>
      </c>
      <c r="AF174" t="s">
        <v>83</v>
      </c>
      <c r="AG174" t="s">
        <v>2277</v>
      </c>
      <c r="AH174" t="s">
        <v>2277</v>
      </c>
      <c r="AI174" t="s">
        <v>2277</v>
      </c>
      <c r="AJ174" t="s">
        <v>2277</v>
      </c>
    </row>
    <row r="175" spans="1:36">
      <c r="A175" t="s">
        <v>1464</v>
      </c>
      <c r="B175" t="s">
        <v>2622</v>
      </c>
      <c r="D175">
        <v>-2</v>
      </c>
      <c r="E175" t="s">
        <v>2318</v>
      </c>
      <c r="F175" t="s">
        <v>2318</v>
      </c>
      <c r="G175">
        <v>1</v>
      </c>
      <c r="J175">
        <v>2</v>
      </c>
      <c r="K175" t="s">
        <v>2623</v>
      </c>
      <c r="L175" t="s">
        <v>2623</v>
      </c>
      <c r="M175">
        <v>1</v>
      </c>
      <c r="N175" t="s">
        <v>2607</v>
      </c>
      <c r="O175" t="s">
        <v>2607</v>
      </c>
      <c r="P175">
        <v>1</v>
      </c>
      <c r="S175">
        <v>2</v>
      </c>
      <c r="T175" t="s">
        <v>2339</v>
      </c>
      <c r="U175" t="s">
        <v>2339</v>
      </c>
      <c r="V175">
        <v>1</v>
      </c>
      <c r="W175" t="s">
        <v>2624</v>
      </c>
      <c r="X175" t="s">
        <v>2624</v>
      </c>
      <c r="Y175">
        <v>1</v>
      </c>
      <c r="Z175" t="s">
        <v>1467</v>
      </c>
      <c r="AA175" t="s">
        <v>1467</v>
      </c>
      <c r="AB175">
        <v>1</v>
      </c>
      <c r="AE175">
        <v>2</v>
      </c>
      <c r="AF175" t="s">
        <v>83</v>
      </c>
      <c r="AG175" t="s">
        <v>2277</v>
      </c>
      <c r="AH175" t="s">
        <v>2277</v>
      </c>
      <c r="AI175" t="s">
        <v>2277</v>
      </c>
      <c r="AJ175" t="s">
        <v>2277</v>
      </c>
    </row>
    <row r="176" spans="1:36">
      <c r="A176" t="s">
        <v>1464</v>
      </c>
      <c r="B176" t="s">
        <v>2625</v>
      </c>
      <c r="D176">
        <v>-2</v>
      </c>
      <c r="E176" t="s">
        <v>2626</v>
      </c>
      <c r="F176" t="s">
        <v>2626</v>
      </c>
      <c r="G176">
        <v>1</v>
      </c>
      <c r="J176">
        <v>2</v>
      </c>
      <c r="K176" t="s">
        <v>2627</v>
      </c>
      <c r="L176" t="s">
        <v>2627</v>
      </c>
      <c r="M176">
        <v>1</v>
      </c>
      <c r="N176" t="s">
        <v>2607</v>
      </c>
      <c r="O176" t="s">
        <v>2607</v>
      </c>
      <c r="P176">
        <v>1</v>
      </c>
      <c r="S176">
        <v>2</v>
      </c>
      <c r="T176" t="s">
        <v>2339</v>
      </c>
      <c r="U176" t="s">
        <v>2339</v>
      </c>
      <c r="V176">
        <v>1</v>
      </c>
      <c r="W176" t="s">
        <v>2628</v>
      </c>
      <c r="X176" t="s">
        <v>2628</v>
      </c>
      <c r="Y176">
        <v>1</v>
      </c>
      <c r="Z176" t="s">
        <v>1467</v>
      </c>
      <c r="AA176" t="s">
        <v>1467</v>
      </c>
      <c r="AB176">
        <v>1</v>
      </c>
      <c r="AE176">
        <v>2</v>
      </c>
      <c r="AF176" t="s">
        <v>83</v>
      </c>
      <c r="AG176" t="s">
        <v>2277</v>
      </c>
      <c r="AH176" t="s">
        <v>2277</v>
      </c>
      <c r="AI176" t="s">
        <v>2277</v>
      </c>
      <c r="AJ176" t="s">
        <v>2277</v>
      </c>
    </row>
    <row r="177" spans="1:36">
      <c r="A177" t="s">
        <v>1476</v>
      </c>
      <c r="D177">
        <v>2</v>
      </c>
      <c r="E177" t="s">
        <v>2279</v>
      </c>
      <c r="F177" t="s">
        <v>2279</v>
      </c>
      <c r="G177">
        <v>1</v>
      </c>
      <c r="J177">
        <v>2</v>
      </c>
      <c r="M177">
        <v>2</v>
      </c>
      <c r="N177" t="s">
        <v>2629</v>
      </c>
      <c r="O177" t="s">
        <v>2629</v>
      </c>
      <c r="P177">
        <v>1</v>
      </c>
      <c r="S177">
        <v>2</v>
      </c>
      <c r="T177" t="s">
        <v>2274</v>
      </c>
      <c r="U177" t="s">
        <v>2274</v>
      </c>
      <c r="V177">
        <v>1</v>
      </c>
      <c r="W177" t="s">
        <v>2630</v>
      </c>
      <c r="X177" t="s">
        <v>2630</v>
      </c>
      <c r="Y177">
        <v>1</v>
      </c>
      <c r="Z177" t="s">
        <v>1480</v>
      </c>
      <c r="AA177" t="s">
        <v>1480</v>
      </c>
      <c r="AB177">
        <v>1</v>
      </c>
      <c r="AE177">
        <v>2</v>
      </c>
      <c r="AF177" t="s">
        <v>47</v>
      </c>
      <c r="AG177" t="s">
        <v>2278</v>
      </c>
      <c r="AH177" t="s">
        <v>2278</v>
      </c>
      <c r="AI177" t="s">
        <v>2278</v>
      </c>
      <c r="AJ177" t="s">
        <v>2278</v>
      </c>
    </row>
    <row r="178" spans="1:36">
      <c r="A178" t="s">
        <v>1476</v>
      </c>
      <c r="D178">
        <v>2</v>
      </c>
      <c r="F178" t="s">
        <v>2279</v>
      </c>
      <c r="G178">
        <v>-1</v>
      </c>
      <c r="J178">
        <v>2</v>
      </c>
      <c r="M178">
        <v>2</v>
      </c>
      <c r="O178" t="s">
        <v>2631</v>
      </c>
      <c r="P178">
        <v>-1</v>
      </c>
      <c r="S178">
        <v>2</v>
      </c>
      <c r="U178" t="s">
        <v>2274</v>
      </c>
      <c r="V178">
        <v>-1</v>
      </c>
      <c r="X178" t="s">
        <v>2630</v>
      </c>
      <c r="Y178">
        <v>-1</v>
      </c>
      <c r="AA178" t="s">
        <v>1480</v>
      </c>
      <c r="AB178">
        <v>-1</v>
      </c>
      <c r="AE178">
        <v>2</v>
      </c>
      <c r="AF178" t="s">
        <v>47</v>
      </c>
      <c r="AG178" t="s">
        <v>2428</v>
      </c>
      <c r="AH178" t="s">
        <v>2428</v>
      </c>
      <c r="AI178" t="s">
        <v>2428</v>
      </c>
      <c r="AJ178" t="s">
        <v>2428</v>
      </c>
    </row>
    <row r="179" spans="1:36">
      <c r="A179" t="s">
        <v>1488</v>
      </c>
      <c r="D179">
        <v>2</v>
      </c>
      <c r="E179" t="s">
        <v>2279</v>
      </c>
      <c r="F179" t="s">
        <v>2279</v>
      </c>
      <c r="G179">
        <v>1</v>
      </c>
      <c r="J179">
        <v>2</v>
      </c>
      <c r="M179">
        <v>2</v>
      </c>
      <c r="N179" t="s">
        <v>2629</v>
      </c>
      <c r="O179" t="s">
        <v>2631</v>
      </c>
      <c r="P179">
        <v>0.66666666666666674</v>
      </c>
      <c r="S179">
        <v>2</v>
      </c>
      <c r="T179" t="s">
        <v>2274</v>
      </c>
      <c r="U179" t="s">
        <v>2274</v>
      </c>
      <c r="V179">
        <v>1</v>
      </c>
      <c r="W179" t="s">
        <v>2630</v>
      </c>
      <c r="X179" t="s">
        <v>2630</v>
      </c>
      <c r="Y179">
        <v>1</v>
      </c>
      <c r="Z179" t="s">
        <v>1480</v>
      </c>
      <c r="AA179" t="s">
        <v>1480</v>
      </c>
      <c r="AB179">
        <v>1</v>
      </c>
      <c r="AE179">
        <v>2</v>
      </c>
      <c r="AF179" t="s">
        <v>47</v>
      </c>
      <c r="AG179" t="s">
        <v>2277</v>
      </c>
      <c r="AH179" t="s">
        <v>2277</v>
      </c>
      <c r="AI179" t="s">
        <v>2278</v>
      </c>
      <c r="AJ179" t="s">
        <v>2278</v>
      </c>
    </row>
    <row r="180" spans="1:36">
      <c r="A180" t="s">
        <v>1493</v>
      </c>
      <c r="D180">
        <v>2</v>
      </c>
      <c r="E180" t="s">
        <v>2295</v>
      </c>
      <c r="F180" t="s">
        <v>2295</v>
      </c>
      <c r="G180">
        <v>1</v>
      </c>
      <c r="H180" t="s">
        <v>2632</v>
      </c>
      <c r="J180">
        <v>-2</v>
      </c>
      <c r="M180">
        <v>2</v>
      </c>
      <c r="N180" t="s">
        <v>2633</v>
      </c>
      <c r="O180" t="s">
        <v>2633</v>
      </c>
      <c r="P180">
        <v>1</v>
      </c>
      <c r="S180">
        <v>2</v>
      </c>
      <c r="T180" t="s">
        <v>2274</v>
      </c>
      <c r="U180" t="s">
        <v>2274</v>
      </c>
      <c r="V180">
        <v>1</v>
      </c>
      <c r="W180" t="s">
        <v>2634</v>
      </c>
      <c r="X180" t="s">
        <v>2634</v>
      </c>
      <c r="Y180">
        <v>1</v>
      </c>
      <c r="AB180">
        <v>2</v>
      </c>
      <c r="AC180" t="s">
        <v>2635</v>
      </c>
      <c r="AD180" t="s">
        <v>2635</v>
      </c>
      <c r="AE180">
        <v>1</v>
      </c>
      <c r="AF180" t="s">
        <v>47</v>
      </c>
      <c r="AG180" t="s">
        <v>2277</v>
      </c>
      <c r="AH180" t="s">
        <v>2277</v>
      </c>
      <c r="AI180" t="s">
        <v>2277</v>
      </c>
      <c r="AJ180" t="s">
        <v>2277</v>
      </c>
    </row>
    <row r="181" spans="1:36">
      <c r="A181" t="s">
        <v>1493</v>
      </c>
      <c r="D181">
        <v>2</v>
      </c>
      <c r="E181" t="s">
        <v>2295</v>
      </c>
      <c r="F181" t="s">
        <v>2295</v>
      </c>
      <c r="G181">
        <v>1</v>
      </c>
      <c r="H181" t="s">
        <v>2632</v>
      </c>
      <c r="J181">
        <v>-2</v>
      </c>
      <c r="M181">
        <v>2</v>
      </c>
      <c r="N181" t="s">
        <v>2633</v>
      </c>
      <c r="O181" t="s">
        <v>2633</v>
      </c>
      <c r="P181">
        <v>1</v>
      </c>
      <c r="S181">
        <v>2</v>
      </c>
      <c r="T181" t="s">
        <v>2274</v>
      </c>
      <c r="U181" t="s">
        <v>2274</v>
      </c>
      <c r="V181">
        <v>1</v>
      </c>
      <c r="W181" t="s">
        <v>2636</v>
      </c>
      <c r="X181" t="s">
        <v>2636</v>
      </c>
      <c r="Y181">
        <v>1</v>
      </c>
      <c r="AB181">
        <v>2</v>
      </c>
      <c r="AC181" t="s">
        <v>2635</v>
      </c>
      <c r="AD181" t="s">
        <v>2635</v>
      </c>
      <c r="AE181">
        <v>1</v>
      </c>
      <c r="AF181" t="s">
        <v>47</v>
      </c>
      <c r="AG181" t="s">
        <v>2277</v>
      </c>
      <c r="AH181" t="s">
        <v>2277</v>
      </c>
      <c r="AI181" t="s">
        <v>2277</v>
      </c>
      <c r="AJ181" t="s">
        <v>2277</v>
      </c>
    </row>
    <row r="182" spans="1:36">
      <c r="A182" t="s">
        <v>1493</v>
      </c>
      <c r="D182">
        <v>2</v>
      </c>
      <c r="E182" t="s">
        <v>2300</v>
      </c>
      <c r="F182" t="s">
        <v>2300</v>
      </c>
      <c r="G182">
        <v>1</v>
      </c>
      <c r="J182">
        <v>2</v>
      </c>
      <c r="M182">
        <v>2</v>
      </c>
      <c r="N182" t="s">
        <v>2633</v>
      </c>
      <c r="O182" t="s">
        <v>2633</v>
      </c>
      <c r="P182">
        <v>1</v>
      </c>
      <c r="S182">
        <v>2</v>
      </c>
      <c r="T182" t="s">
        <v>2274</v>
      </c>
      <c r="U182" t="s">
        <v>2274</v>
      </c>
      <c r="V182">
        <v>1</v>
      </c>
      <c r="W182" t="s">
        <v>2637</v>
      </c>
      <c r="X182" t="s">
        <v>2637</v>
      </c>
      <c r="Y182">
        <v>1</v>
      </c>
      <c r="AB182">
        <v>2</v>
      </c>
      <c r="AC182" t="s">
        <v>2638</v>
      </c>
      <c r="AD182" t="s">
        <v>2638</v>
      </c>
      <c r="AE182">
        <v>1</v>
      </c>
      <c r="AF182" t="s">
        <v>47</v>
      </c>
      <c r="AG182" t="s">
        <v>2278</v>
      </c>
      <c r="AH182" t="s">
        <v>2278</v>
      </c>
      <c r="AI182" t="s">
        <v>2278</v>
      </c>
      <c r="AJ182" t="s">
        <v>2278</v>
      </c>
    </row>
    <row r="183" spans="1:36">
      <c r="A183" t="s">
        <v>1506</v>
      </c>
      <c r="D183">
        <v>2</v>
      </c>
      <c r="E183" t="s">
        <v>2639</v>
      </c>
      <c r="F183" t="s">
        <v>2639</v>
      </c>
      <c r="G183">
        <v>1</v>
      </c>
      <c r="J183">
        <v>2</v>
      </c>
      <c r="M183">
        <v>2</v>
      </c>
      <c r="N183" t="s">
        <v>2640</v>
      </c>
      <c r="O183" t="s">
        <v>2640</v>
      </c>
      <c r="P183">
        <v>1</v>
      </c>
      <c r="S183">
        <v>2</v>
      </c>
      <c r="T183" t="s">
        <v>2274</v>
      </c>
      <c r="U183" t="s">
        <v>2274</v>
      </c>
      <c r="V183">
        <v>1</v>
      </c>
      <c r="W183" t="s">
        <v>2641</v>
      </c>
      <c r="X183" t="s">
        <v>2641</v>
      </c>
      <c r="Y183">
        <v>1</v>
      </c>
      <c r="AB183">
        <v>2</v>
      </c>
      <c r="AC183" t="s">
        <v>2642</v>
      </c>
      <c r="AD183" t="s">
        <v>2643</v>
      </c>
      <c r="AE183">
        <v>1</v>
      </c>
      <c r="AF183" t="s">
        <v>83</v>
      </c>
      <c r="AG183" t="s">
        <v>2278</v>
      </c>
      <c r="AH183" t="s">
        <v>2278</v>
      </c>
      <c r="AI183" t="s">
        <v>2278</v>
      </c>
      <c r="AJ183" t="s">
        <v>2278</v>
      </c>
    </row>
    <row r="184" spans="1:36">
      <c r="A184" t="s">
        <v>1518</v>
      </c>
      <c r="D184">
        <v>2</v>
      </c>
      <c r="E184" t="s">
        <v>2295</v>
      </c>
      <c r="F184" t="s">
        <v>2285</v>
      </c>
      <c r="G184">
        <v>0.33333333333333343</v>
      </c>
      <c r="J184">
        <v>2</v>
      </c>
      <c r="M184">
        <v>2</v>
      </c>
      <c r="N184" t="s">
        <v>2449</v>
      </c>
      <c r="O184" t="s">
        <v>2319</v>
      </c>
      <c r="P184">
        <v>0.33333333333333343</v>
      </c>
      <c r="S184">
        <v>2</v>
      </c>
      <c r="T184" t="s">
        <v>2339</v>
      </c>
      <c r="U184" t="s">
        <v>2339</v>
      </c>
      <c r="V184">
        <v>1</v>
      </c>
      <c r="W184" t="s">
        <v>2644</v>
      </c>
      <c r="X184" t="s">
        <v>2645</v>
      </c>
      <c r="Y184">
        <v>0.2857142857142857</v>
      </c>
      <c r="AB184">
        <v>2</v>
      </c>
      <c r="AD184" t="s">
        <v>2646</v>
      </c>
      <c r="AE184">
        <v>-1</v>
      </c>
      <c r="AF184" t="s">
        <v>47</v>
      </c>
      <c r="AG184" t="s">
        <v>2335</v>
      </c>
      <c r="AH184" t="s">
        <v>2335</v>
      </c>
      <c r="AI184" t="s">
        <v>2335</v>
      </c>
      <c r="AJ184" t="s">
        <v>2277</v>
      </c>
    </row>
    <row r="185" spans="1:36">
      <c r="A185" t="s">
        <v>1518</v>
      </c>
      <c r="D185">
        <v>2</v>
      </c>
      <c r="E185" t="s">
        <v>2318</v>
      </c>
      <c r="F185" t="s">
        <v>2295</v>
      </c>
      <c r="G185">
        <v>0.4</v>
      </c>
      <c r="J185">
        <v>2</v>
      </c>
      <c r="M185">
        <v>2</v>
      </c>
      <c r="N185" t="s">
        <v>2647</v>
      </c>
      <c r="O185" t="s">
        <v>2449</v>
      </c>
      <c r="P185">
        <v>0.4</v>
      </c>
      <c r="S185">
        <v>2</v>
      </c>
      <c r="T185" t="s">
        <v>2339</v>
      </c>
      <c r="U185" t="s">
        <v>2339</v>
      </c>
      <c r="V185">
        <v>1</v>
      </c>
      <c r="W185" t="s">
        <v>2648</v>
      </c>
      <c r="X185" t="s">
        <v>2649</v>
      </c>
      <c r="Y185">
        <v>0.5714285714285714</v>
      </c>
      <c r="AB185">
        <v>2</v>
      </c>
      <c r="AD185" t="s">
        <v>2646</v>
      </c>
      <c r="AE185">
        <v>-1</v>
      </c>
      <c r="AF185" t="s">
        <v>47</v>
      </c>
      <c r="AG185" t="s">
        <v>2335</v>
      </c>
      <c r="AH185" t="s">
        <v>2335</v>
      </c>
      <c r="AI185" t="s">
        <v>2330</v>
      </c>
      <c r="AJ185" t="s">
        <v>2277</v>
      </c>
    </row>
    <row r="186" spans="1:36">
      <c r="A186" t="s">
        <v>1518</v>
      </c>
      <c r="D186">
        <v>2</v>
      </c>
      <c r="E186" t="s">
        <v>2650</v>
      </c>
      <c r="F186" t="s">
        <v>2300</v>
      </c>
      <c r="G186">
        <v>0.375</v>
      </c>
      <c r="J186">
        <v>2</v>
      </c>
      <c r="M186">
        <v>2</v>
      </c>
      <c r="N186" t="s">
        <v>2651</v>
      </c>
      <c r="O186" t="s">
        <v>2319</v>
      </c>
      <c r="P186">
        <v>0</v>
      </c>
      <c r="S186">
        <v>2</v>
      </c>
      <c r="T186" t="s">
        <v>2339</v>
      </c>
      <c r="U186" t="s">
        <v>2339</v>
      </c>
      <c r="V186">
        <v>1</v>
      </c>
      <c r="W186" t="s">
        <v>2652</v>
      </c>
      <c r="X186" t="s">
        <v>2653</v>
      </c>
      <c r="Y186">
        <v>0.1428571428571429</v>
      </c>
      <c r="AB186">
        <v>2</v>
      </c>
      <c r="AD186" t="s">
        <v>2646</v>
      </c>
      <c r="AE186">
        <v>-1</v>
      </c>
      <c r="AF186" t="s">
        <v>47</v>
      </c>
      <c r="AG186" t="s">
        <v>2335</v>
      </c>
      <c r="AH186" t="s">
        <v>2335</v>
      </c>
      <c r="AI186" t="s">
        <v>2335</v>
      </c>
      <c r="AJ186" t="s">
        <v>2330</v>
      </c>
    </row>
    <row r="187" spans="1:36">
      <c r="A187" t="s">
        <v>1518</v>
      </c>
      <c r="D187">
        <v>2</v>
      </c>
      <c r="E187" t="s">
        <v>2300</v>
      </c>
      <c r="F187" t="s">
        <v>2318</v>
      </c>
      <c r="G187">
        <v>0.2857142857142857</v>
      </c>
      <c r="J187">
        <v>2</v>
      </c>
      <c r="M187">
        <v>2</v>
      </c>
      <c r="N187" t="s">
        <v>2654</v>
      </c>
      <c r="O187" t="s">
        <v>2647</v>
      </c>
      <c r="P187">
        <v>0</v>
      </c>
      <c r="S187">
        <v>2</v>
      </c>
      <c r="T187" t="s">
        <v>2339</v>
      </c>
      <c r="U187" t="s">
        <v>2339</v>
      </c>
      <c r="V187">
        <v>1</v>
      </c>
      <c r="W187" t="s">
        <v>2655</v>
      </c>
      <c r="X187" t="s">
        <v>2648</v>
      </c>
      <c r="Y187">
        <v>0.2857142857142857</v>
      </c>
      <c r="AB187">
        <v>2</v>
      </c>
      <c r="AD187" t="s">
        <v>2646</v>
      </c>
      <c r="AE187">
        <v>-1</v>
      </c>
      <c r="AF187" t="s">
        <v>47</v>
      </c>
      <c r="AG187" t="s">
        <v>2335</v>
      </c>
      <c r="AH187" t="s">
        <v>2335</v>
      </c>
      <c r="AI187" t="s">
        <v>2335</v>
      </c>
      <c r="AJ187" t="s">
        <v>2337</v>
      </c>
    </row>
    <row r="188" spans="1:36">
      <c r="A188" t="s">
        <v>1518</v>
      </c>
      <c r="D188">
        <v>2</v>
      </c>
      <c r="E188" t="s">
        <v>2597</v>
      </c>
      <c r="F188" t="s">
        <v>2656</v>
      </c>
      <c r="G188">
        <v>0.33333333333333343</v>
      </c>
      <c r="J188">
        <v>2</v>
      </c>
      <c r="M188">
        <v>2</v>
      </c>
      <c r="N188" t="s">
        <v>2352</v>
      </c>
      <c r="O188" t="s">
        <v>2352</v>
      </c>
      <c r="P188">
        <v>1</v>
      </c>
      <c r="S188">
        <v>2</v>
      </c>
      <c r="T188" t="s">
        <v>2339</v>
      </c>
      <c r="U188" t="s">
        <v>2339</v>
      </c>
      <c r="V188">
        <v>1</v>
      </c>
      <c r="W188" t="s">
        <v>2657</v>
      </c>
      <c r="X188" t="s">
        <v>2658</v>
      </c>
      <c r="Y188">
        <v>0.2857142857142857</v>
      </c>
      <c r="AB188">
        <v>2</v>
      </c>
      <c r="AD188" t="s">
        <v>2646</v>
      </c>
      <c r="AE188">
        <v>-1</v>
      </c>
      <c r="AF188" t="s">
        <v>47</v>
      </c>
      <c r="AG188" t="s">
        <v>2330</v>
      </c>
      <c r="AH188" t="s">
        <v>2330</v>
      </c>
      <c r="AI188" t="s">
        <v>2330</v>
      </c>
      <c r="AJ188" t="s">
        <v>2277</v>
      </c>
    </row>
    <row r="189" spans="1:36">
      <c r="A189" t="s">
        <v>1518</v>
      </c>
      <c r="D189">
        <v>2</v>
      </c>
      <c r="E189" t="s">
        <v>2659</v>
      </c>
      <c r="F189" t="s">
        <v>2285</v>
      </c>
      <c r="G189">
        <v>0.33333333333333343</v>
      </c>
      <c r="J189">
        <v>2</v>
      </c>
      <c r="M189">
        <v>2</v>
      </c>
      <c r="N189" t="s">
        <v>2352</v>
      </c>
      <c r="O189" t="s">
        <v>2319</v>
      </c>
      <c r="P189">
        <v>0.1666666666666666</v>
      </c>
      <c r="S189">
        <v>2</v>
      </c>
      <c r="T189" t="s">
        <v>2274</v>
      </c>
      <c r="U189" t="s">
        <v>2339</v>
      </c>
      <c r="V189">
        <v>0</v>
      </c>
      <c r="W189" t="s">
        <v>2660</v>
      </c>
      <c r="X189" t="s">
        <v>2645</v>
      </c>
      <c r="Y189">
        <v>0</v>
      </c>
      <c r="AB189">
        <v>2</v>
      </c>
      <c r="AD189" t="s">
        <v>2646</v>
      </c>
      <c r="AE189">
        <v>-1</v>
      </c>
      <c r="AF189" t="s">
        <v>47</v>
      </c>
      <c r="AG189" t="s">
        <v>2428</v>
      </c>
      <c r="AH189" t="s">
        <v>2428</v>
      </c>
      <c r="AI189" t="s">
        <v>2428</v>
      </c>
      <c r="AJ189" t="s">
        <v>2335</v>
      </c>
    </row>
    <row r="190" spans="1:36">
      <c r="A190" t="s">
        <v>1518</v>
      </c>
      <c r="D190">
        <v>2</v>
      </c>
      <c r="E190" t="s">
        <v>2318</v>
      </c>
      <c r="F190" t="s">
        <v>2295</v>
      </c>
      <c r="G190">
        <v>0.4</v>
      </c>
      <c r="J190">
        <v>2</v>
      </c>
      <c r="M190">
        <v>2</v>
      </c>
      <c r="N190" t="s">
        <v>2661</v>
      </c>
      <c r="O190" t="s">
        <v>2449</v>
      </c>
      <c r="P190">
        <v>0.5</v>
      </c>
      <c r="S190">
        <v>2</v>
      </c>
      <c r="T190" t="s">
        <v>2274</v>
      </c>
      <c r="U190" t="s">
        <v>2339</v>
      </c>
      <c r="V190">
        <v>0</v>
      </c>
      <c r="W190" t="s">
        <v>2662</v>
      </c>
      <c r="X190" t="s">
        <v>2644</v>
      </c>
      <c r="Y190">
        <v>0</v>
      </c>
      <c r="AB190">
        <v>2</v>
      </c>
      <c r="AD190" t="s">
        <v>2646</v>
      </c>
      <c r="AE190">
        <v>-1</v>
      </c>
      <c r="AF190" t="s">
        <v>47</v>
      </c>
      <c r="AG190" t="s">
        <v>2428</v>
      </c>
      <c r="AH190" t="s">
        <v>2428</v>
      </c>
      <c r="AI190" t="s">
        <v>2335</v>
      </c>
      <c r="AJ190" t="s">
        <v>2330</v>
      </c>
    </row>
    <row r="191" spans="1:36">
      <c r="A191" t="s">
        <v>1518</v>
      </c>
      <c r="D191">
        <v>2</v>
      </c>
      <c r="E191" t="s">
        <v>2663</v>
      </c>
      <c r="F191" t="s">
        <v>2300</v>
      </c>
      <c r="G191">
        <v>0.2857142857142857</v>
      </c>
      <c r="J191">
        <v>2</v>
      </c>
      <c r="M191">
        <v>2</v>
      </c>
      <c r="N191" t="s">
        <v>2664</v>
      </c>
      <c r="O191" t="s">
        <v>2665</v>
      </c>
      <c r="P191">
        <v>0.33333333333333343</v>
      </c>
      <c r="S191">
        <v>2</v>
      </c>
      <c r="T191" t="s">
        <v>2339</v>
      </c>
      <c r="U191" t="s">
        <v>2339</v>
      </c>
      <c r="V191">
        <v>1</v>
      </c>
      <c r="W191" t="s">
        <v>2666</v>
      </c>
      <c r="X191" t="s">
        <v>2653</v>
      </c>
      <c r="Y191">
        <v>0.1428571428571429</v>
      </c>
      <c r="AB191">
        <v>2</v>
      </c>
      <c r="AD191" t="s">
        <v>2646</v>
      </c>
      <c r="AE191">
        <v>-1</v>
      </c>
      <c r="AF191" t="s">
        <v>47</v>
      </c>
      <c r="AG191" t="s">
        <v>2335</v>
      </c>
      <c r="AH191" t="s">
        <v>2335</v>
      </c>
      <c r="AI191" t="s">
        <v>2335</v>
      </c>
      <c r="AJ191" t="s">
        <v>2337</v>
      </c>
    </row>
    <row r="192" spans="1:36">
      <c r="A192" t="s">
        <v>1518</v>
      </c>
      <c r="D192">
        <v>2</v>
      </c>
      <c r="E192" t="s">
        <v>2285</v>
      </c>
      <c r="F192" t="s">
        <v>2318</v>
      </c>
      <c r="G192">
        <v>0.33333333333333343</v>
      </c>
      <c r="J192">
        <v>2</v>
      </c>
      <c r="M192">
        <v>2</v>
      </c>
      <c r="N192" t="s">
        <v>2319</v>
      </c>
      <c r="O192" t="s">
        <v>2647</v>
      </c>
      <c r="P192">
        <v>0.33333333333333343</v>
      </c>
      <c r="S192">
        <v>2</v>
      </c>
      <c r="T192" t="s">
        <v>2339</v>
      </c>
      <c r="U192" t="s">
        <v>2339</v>
      </c>
      <c r="V192">
        <v>1</v>
      </c>
      <c r="W192" t="s">
        <v>2645</v>
      </c>
      <c r="X192" t="s">
        <v>2648</v>
      </c>
      <c r="Y192">
        <v>0.2857142857142857</v>
      </c>
      <c r="AB192">
        <v>2</v>
      </c>
      <c r="AD192" t="s">
        <v>2646</v>
      </c>
      <c r="AE192">
        <v>-1</v>
      </c>
      <c r="AF192" t="s">
        <v>47</v>
      </c>
      <c r="AG192" t="s">
        <v>2335</v>
      </c>
      <c r="AH192" t="s">
        <v>2335</v>
      </c>
      <c r="AI192" t="s">
        <v>2335</v>
      </c>
      <c r="AJ192" t="s">
        <v>2277</v>
      </c>
    </row>
    <row r="193" spans="1:36">
      <c r="A193" t="s">
        <v>1518</v>
      </c>
      <c r="D193">
        <v>2</v>
      </c>
      <c r="E193" t="s">
        <v>2300</v>
      </c>
      <c r="F193" t="s">
        <v>2667</v>
      </c>
      <c r="G193">
        <v>0.77777777777777779</v>
      </c>
      <c r="J193">
        <v>2</v>
      </c>
      <c r="M193">
        <v>2</v>
      </c>
      <c r="N193" t="s">
        <v>2665</v>
      </c>
      <c r="O193" t="s">
        <v>2352</v>
      </c>
      <c r="P193">
        <v>0.1666666666666666</v>
      </c>
      <c r="S193">
        <v>2</v>
      </c>
      <c r="T193" t="s">
        <v>2339</v>
      </c>
      <c r="U193" t="s">
        <v>2339</v>
      </c>
      <c r="V193">
        <v>1</v>
      </c>
      <c r="W193" t="s">
        <v>2653</v>
      </c>
      <c r="X193" t="s">
        <v>2658</v>
      </c>
      <c r="Y193">
        <v>0.1428571428571429</v>
      </c>
      <c r="AB193">
        <v>2</v>
      </c>
      <c r="AD193" t="s">
        <v>2646</v>
      </c>
      <c r="AE193">
        <v>-1</v>
      </c>
      <c r="AF193" t="s">
        <v>47</v>
      </c>
      <c r="AG193" t="s">
        <v>2335</v>
      </c>
      <c r="AH193" t="s">
        <v>2330</v>
      </c>
      <c r="AI193" t="s">
        <v>2330</v>
      </c>
      <c r="AJ193" t="s">
        <v>2330</v>
      </c>
    </row>
    <row r="194" spans="1:36">
      <c r="A194" t="s">
        <v>1528</v>
      </c>
      <c r="C194" t="s">
        <v>2299</v>
      </c>
      <c r="D194">
        <v>-1</v>
      </c>
      <c r="E194" t="s">
        <v>2300</v>
      </c>
      <c r="F194" t="s">
        <v>2300</v>
      </c>
      <c r="G194">
        <v>1</v>
      </c>
      <c r="J194">
        <v>2</v>
      </c>
      <c r="K194" t="s">
        <v>2668</v>
      </c>
      <c r="L194" t="s">
        <v>2668</v>
      </c>
      <c r="M194">
        <v>1</v>
      </c>
      <c r="N194" t="s">
        <v>2669</v>
      </c>
      <c r="O194" t="s">
        <v>2669</v>
      </c>
      <c r="P194">
        <v>1</v>
      </c>
      <c r="S194">
        <v>2</v>
      </c>
      <c r="T194" t="s">
        <v>2274</v>
      </c>
      <c r="U194" t="s">
        <v>2274</v>
      </c>
      <c r="V194">
        <v>1</v>
      </c>
      <c r="W194" t="s">
        <v>2670</v>
      </c>
      <c r="X194" t="s">
        <v>2670</v>
      </c>
      <c r="Y194">
        <v>1</v>
      </c>
      <c r="AB194">
        <v>2</v>
      </c>
      <c r="AC194" t="s">
        <v>2671</v>
      </c>
      <c r="AD194" t="s">
        <v>2671</v>
      </c>
      <c r="AE194">
        <v>1</v>
      </c>
      <c r="AF194" t="s">
        <v>47</v>
      </c>
      <c r="AG194" t="s">
        <v>2277</v>
      </c>
      <c r="AH194" t="s">
        <v>2277</v>
      </c>
      <c r="AI194" t="s">
        <v>2277</v>
      </c>
      <c r="AJ194" t="s">
        <v>2277</v>
      </c>
    </row>
    <row r="195" spans="1:36">
      <c r="A195" t="s">
        <v>1528</v>
      </c>
      <c r="C195" t="s">
        <v>2299</v>
      </c>
      <c r="D195">
        <v>-1</v>
      </c>
      <c r="F195" t="s">
        <v>2300</v>
      </c>
      <c r="G195">
        <v>-1</v>
      </c>
      <c r="J195">
        <v>2</v>
      </c>
      <c r="L195" t="s">
        <v>2668</v>
      </c>
      <c r="M195">
        <v>-1</v>
      </c>
      <c r="O195" t="s">
        <v>2669</v>
      </c>
      <c r="P195">
        <v>-1</v>
      </c>
      <c r="S195">
        <v>2</v>
      </c>
      <c r="U195" t="s">
        <v>2274</v>
      </c>
      <c r="V195">
        <v>-1</v>
      </c>
      <c r="X195" t="s">
        <v>2670</v>
      </c>
      <c r="Y195">
        <v>-1</v>
      </c>
      <c r="AB195">
        <v>2</v>
      </c>
      <c r="AD195" t="s">
        <v>2671</v>
      </c>
      <c r="AE195">
        <v>-1</v>
      </c>
      <c r="AF195" t="s">
        <v>47</v>
      </c>
      <c r="AG195" t="s">
        <v>2523</v>
      </c>
      <c r="AH195" t="s">
        <v>2523</v>
      </c>
      <c r="AI195" t="s">
        <v>2523</v>
      </c>
      <c r="AJ195" t="s">
        <v>2523</v>
      </c>
    </row>
    <row r="196" spans="1:36">
      <c r="A196" t="s">
        <v>1536</v>
      </c>
      <c r="B196" t="s">
        <v>2284</v>
      </c>
      <c r="C196" t="s">
        <v>2284</v>
      </c>
      <c r="D196">
        <v>1</v>
      </c>
      <c r="E196" t="s">
        <v>2285</v>
      </c>
      <c r="F196" t="s">
        <v>2285</v>
      </c>
      <c r="G196">
        <v>1</v>
      </c>
      <c r="J196">
        <v>2</v>
      </c>
      <c r="K196" t="s">
        <v>2672</v>
      </c>
      <c r="L196" t="s">
        <v>2672</v>
      </c>
      <c r="M196">
        <v>1</v>
      </c>
      <c r="N196" t="s">
        <v>2673</v>
      </c>
      <c r="P196">
        <v>-2</v>
      </c>
      <c r="R196" t="s">
        <v>2673</v>
      </c>
      <c r="S196">
        <v>-1</v>
      </c>
      <c r="T196" t="s">
        <v>2274</v>
      </c>
      <c r="U196" t="s">
        <v>2274</v>
      </c>
      <c r="V196">
        <v>1</v>
      </c>
      <c r="W196" t="s">
        <v>2674</v>
      </c>
      <c r="X196" t="s">
        <v>2674</v>
      </c>
      <c r="Y196">
        <v>1</v>
      </c>
      <c r="AB196">
        <v>2</v>
      </c>
      <c r="AC196" t="s">
        <v>2675</v>
      </c>
      <c r="AD196" t="s">
        <v>2675</v>
      </c>
      <c r="AE196">
        <v>1</v>
      </c>
      <c r="AF196" t="s">
        <v>47</v>
      </c>
      <c r="AG196" t="s">
        <v>2337</v>
      </c>
      <c r="AH196" t="s">
        <v>2337</v>
      </c>
      <c r="AI196" t="s">
        <v>2337</v>
      </c>
      <c r="AJ196" t="s">
        <v>2337</v>
      </c>
    </row>
    <row r="197" spans="1:36">
      <c r="A197" t="s">
        <v>1550</v>
      </c>
      <c r="D197">
        <v>2</v>
      </c>
      <c r="E197" t="s">
        <v>2285</v>
      </c>
      <c r="F197" t="s">
        <v>2285</v>
      </c>
      <c r="G197">
        <v>1</v>
      </c>
      <c r="J197">
        <v>2</v>
      </c>
      <c r="M197">
        <v>2</v>
      </c>
      <c r="N197" t="s">
        <v>2669</v>
      </c>
      <c r="O197" t="s">
        <v>2669</v>
      </c>
      <c r="P197">
        <v>1</v>
      </c>
      <c r="S197">
        <v>2</v>
      </c>
      <c r="T197" t="s">
        <v>2274</v>
      </c>
      <c r="U197" t="s">
        <v>2274</v>
      </c>
      <c r="V197">
        <v>1</v>
      </c>
      <c r="W197" t="s">
        <v>2676</v>
      </c>
      <c r="X197" t="s">
        <v>2676</v>
      </c>
      <c r="Y197">
        <v>1</v>
      </c>
      <c r="AB197">
        <v>2</v>
      </c>
      <c r="AC197" t="s">
        <v>2677</v>
      </c>
      <c r="AD197" t="s">
        <v>2677</v>
      </c>
      <c r="AE197">
        <v>1</v>
      </c>
      <c r="AF197" t="s">
        <v>47</v>
      </c>
      <c r="AG197" t="s">
        <v>2278</v>
      </c>
      <c r="AH197" t="s">
        <v>2278</v>
      </c>
      <c r="AI197" t="s">
        <v>2278</v>
      </c>
      <c r="AJ197" t="s">
        <v>2278</v>
      </c>
    </row>
    <row r="198" spans="1:36">
      <c r="A198" t="s">
        <v>1564</v>
      </c>
      <c r="D198">
        <v>2</v>
      </c>
      <c r="E198" t="s">
        <v>2300</v>
      </c>
      <c r="F198" t="s">
        <v>2300</v>
      </c>
      <c r="G198">
        <v>1</v>
      </c>
      <c r="J198">
        <v>2</v>
      </c>
      <c r="M198">
        <v>2</v>
      </c>
      <c r="N198" t="s">
        <v>2312</v>
      </c>
      <c r="O198" t="s">
        <v>2312</v>
      </c>
      <c r="P198">
        <v>1</v>
      </c>
      <c r="S198">
        <v>2</v>
      </c>
      <c r="T198" t="s">
        <v>2339</v>
      </c>
      <c r="U198" t="s">
        <v>2339</v>
      </c>
      <c r="V198">
        <v>1</v>
      </c>
      <c r="W198" t="s">
        <v>2678</v>
      </c>
      <c r="X198" t="s">
        <v>2678</v>
      </c>
      <c r="Y198">
        <v>1</v>
      </c>
      <c r="Z198" t="s">
        <v>1568</v>
      </c>
      <c r="AA198" t="s">
        <v>968</v>
      </c>
      <c r="AB198">
        <v>1</v>
      </c>
      <c r="AE198">
        <v>2</v>
      </c>
      <c r="AF198" t="s">
        <v>47</v>
      </c>
      <c r="AG198" t="s">
        <v>2278</v>
      </c>
      <c r="AH198" t="s">
        <v>2278</v>
      </c>
      <c r="AI198" t="s">
        <v>2278</v>
      </c>
      <c r="AJ198" t="s">
        <v>2278</v>
      </c>
    </row>
    <row r="199" spans="1:36">
      <c r="A199" t="s">
        <v>1577</v>
      </c>
      <c r="D199">
        <v>2</v>
      </c>
      <c r="E199" t="s">
        <v>2300</v>
      </c>
      <c r="F199" t="s">
        <v>2300</v>
      </c>
      <c r="G199">
        <v>1</v>
      </c>
      <c r="J199">
        <v>2</v>
      </c>
      <c r="M199">
        <v>2</v>
      </c>
      <c r="N199" t="s">
        <v>2312</v>
      </c>
      <c r="O199" t="s">
        <v>2312</v>
      </c>
      <c r="P199">
        <v>1</v>
      </c>
      <c r="S199">
        <v>2</v>
      </c>
      <c r="T199" t="s">
        <v>2339</v>
      </c>
      <c r="U199" t="s">
        <v>2339</v>
      </c>
      <c r="V199">
        <v>1</v>
      </c>
      <c r="W199" t="s">
        <v>2678</v>
      </c>
      <c r="X199" t="s">
        <v>2678</v>
      </c>
      <c r="Y199">
        <v>1</v>
      </c>
      <c r="Z199" t="s">
        <v>1568</v>
      </c>
      <c r="AA199" t="s">
        <v>968</v>
      </c>
      <c r="AB199">
        <v>1</v>
      </c>
      <c r="AE199">
        <v>2</v>
      </c>
      <c r="AF199" t="s">
        <v>47</v>
      </c>
      <c r="AG199" t="s">
        <v>2278</v>
      </c>
      <c r="AH199" t="s">
        <v>2278</v>
      </c>
      <c r="AI199" t="s">
        <v>2278</v>
      </c>
      <c r="AJ199" t="s">
        <v>2278</v>
      </c>
    </row>
    <row r="200" spans="1:36">
      <c r="A200" t="s">
        <v>1583</v>
      </c>
      <c r="D200">
        <v>2</v>
      </c>
      <c r="E200" t="s">
        <v>2679</v>
      </c>
      <c r="F200" t="s">
        <v>2679</v>
      </c>
      <c r="G200">
        <v>1</v>
      </c>
      <c r="J200">
        <v>2</v>
      </c>
      <c r="M200">
        <v>2</v>
      </c>
      <c r="N200" t="s">
        <v>2680</v>
      </c>
      <c r="O200" t="s">
        <v>2680</v>
      </c>
      <c r="P200">
        <v>1</v>
      </c>
      <c r="S200">
        <v>2</v>
      </c>
      <c r="T200" t="s">
        <v>2274</v>
      </c>
      <c r="U200" t="s">
        <v>2274</v>
      </c>
      <c r="V200">
        <v>1</v>
      </c>
      <c r="W200" t="s">
        <v>2681</v>
      </c>
      <c r="X200" t="s">
        <v>2681</v>
      </c>
      <c r="Y200">
        <v>1</v>
      </c>
      <c r="AB200">
        <v>2</v>
      </c>
      <c r="AC200" t="s">
        <v>2682</v>
      </c>
      <c r="AD200" t="s">
        <v>2682</v>
      </c>
      <c r="AE200">
        <v>1</v>
      </c>
      <c r="AF200" t="s">
        <v>47</v>
      </c>
      <c r="AG200" t="s">
        <v>2278</v>
      </c>
      <c r="AH200" t="s">
        <v>2278</v>
      </c>
      <c r="AI200" t="s">
        <v>2278</v>
      </c>
      <c r="AJ200" t="s">
        <v>2278</v>
      </c>
    </row>
    <row r="201" spans="1:36">
      <c r="A201" t="s">
        <v>1583</v>
      </c>
      <c r="D201">
        <v>2</v>
      </c>
      <c r="E201" t="s">
        <v>2683</v>
      </c>
      <c r="F201" t="s">
        <v>2684</v>
      </c>
      <c r="G201">
        <v>0.88888888888888884</v>
      </c>
      <c r="J201">
        <v>2</v>
      </c>
      <c r="M201">
        <v>2</v>
      </c>
      <c r="N201" t="s">
        <v>2685</v>
      </c>
      <c r="O201" t="s">
        <v>2685</v>
      </c>
      <c r="P201">
        <v>1</v>
      </c>
      <c r="S201">
        <v>2</v>
      </c>
      <c r="V201">
        <v>2</v>
      </c>
      <c r="W201" t="s">
        <v>2686</v>
      </c>
      <c r="X201" t="s">
        <v>2686</v>
      </c>
      <c r="Y201">
        <v>1</v>
      </c>
      <c r="AB201">
        <v>2</v>
      </c>
      <c r="AD201" t="s">
        <v>2682</v>
      </c>
      <c r="AE201">
        <v>-1</v>
      </c>
      <c r="AF201" t="s">
        <v>47</v>
      </c>
      <c r="AG201" t="s">
        <v>2337</v>
      </c>
      <c r="AH201" t="s">
        <v>2277</v>
      </c>
      <c r="AI201" t="s">
        <v>2277</v>
      </c>
      <c r="AJ201" t="s">
        <v>2277</v>
      </c>
    </row>
    <row r="202" spans="1:36">
      <c r="A202" t="s">
        <v>1590</v>
      </c>
      <c r="B202" t="s">
        <v>831</v>
      </c>
      <c r="C202" t="s">
        <v>831</v>
      </c>
      <c r="D202">
        <v>1</v>
      </c>
      <c r="E202" t="s">
        <v>2295</v>
      </c>
      <c r="F202" t="s">
        <v>2295</v>
      </c>
      <c r="G202">
        <v>1</v>
      </c>
      <c r="J202">
        <v>2</v>
      </c>
      <c r="K202" t="s">
        <v>2687</v>
      </c>
      <c r="M202">
        <v>-2</v>
      </c>
      <c r="N202" t="s">
        <v>2688</v>
      </c>
      <c r="O202" t="s">
        <v>2688</v>
      </c>
      <c r="P202">
        <v>1</v>
      </c>
      <c r="S202">
        <v>2</v>
      </c>
      <c r="T202" t="s">
        <v>2274</v>
      </c>
      <c r="U202" t="s">
        <v>2274</v>
      </c>
      <c r="V202">
        <v>1</v>
      </c>
      <c r="W202" t="s">
        <v>2689</v>
      </c>
      <c r="X202" t="s">
        <v>2689</v>
      </c>
      <c r="Y202">
        <v>1</v>
      </c>
      <c r="AB202">
        <v>2</v>
      </c>
      <c r="AC202" t="s">
        <v>2690</v>
      </c>
      <c r="AD202" t="s">
        <v>2690</v>
      </c>
      <c r="AE202">
        <v>1</v>
      </c>
      <c r="AF202" t="s">
        <v>47</v>
      </c>
      <c r="AG202" t="s">
        <v>2277</v>
      </c>
      <c r="AH202" t="s">
        <v>2277</v>
      </c>
      <c r="AI202" t="s">
        <v>2277</v>
      </c>
      <c r="AJ202" t="s">
        <v>2277</v>
      </c>
    </row>
    <row r="203" spans="1:36">
      <c r="A203" t="s">
        <v>1604</v>
      </c>
      <c r="D203">
        <v>2</v>
      </c>
      <c r="E203" t="s">
        <v>2529</v>
      </c>
      <c r="F203" t="s">
        <v>2529</v>
      </c>
      <c r="G203">
        <v>1</v>
      </c>
      <c r="J203">
        <v>2</v>
      </c>
      <c r="M203">
        <v>2</v>
      </c>
      <c r="N203" t="s">
        <v>2691</v>
      </c>
      <c r="O203" t="s">
        <v>2691</v>
      </c>
      <c r="P203">
        <v>1</v>
      </c>
      <c r="S203">
        <v>2</v>
      </c>
      <c r="T203" t="s">
        <v>2274</v>
      </c>
      <c r="U203" t="s">
        <v>2274</v>
      </c>
      <c r="V203">
        <v>1</v>
      </c>
      <c r="W203" t="s">
        <v>2692</v>
      </c>
      <c r="X203" t="s">
        <v>2692</v>
      </c>
      <c r="Y203">
        <v>1</v>
      </c>
      <c r="Z203" t="s">
        <v>1608</v>
      </c>
      <c r="AA203" t="s">
        <v>2693</v>
      </c>
      <c r="AB203">
        <v>0.63157894736842102</v>
      </c>
      <c r="AE203">
        <v>2</v>
      </c>
      <c r="AF203" t="s">
        <v>83</v>
      </c>
      <c r="AG203" t="s">
        <v>2277</v>
      </c>
      <c r="AH203" t="s">
        <v>2277</v>
      </c>
      <c r="AI203" t="s">
        <v>2278</v>
      </c>
      <c r="AJ203" t="s">
        <v>2278</v>
      </c>
    </row>
    <row r="204" spans="1:36">
      <c r="A204" t="s">
        <v>1604</v>
      </c>
      <c r="D204">
        <v>2</v>
      </c>
      <c r="E204" t="s">
        <v>2536</v>
      </c>
      <c r="F204" t="s">
        <v>2536</v>
      </c>
      <c r="G204">
        <v>1</v>
      </c>
      <c r="J204">
        <v>2</v>
      </c>
      <c r="M204">
        <v>2</v>
      </c>
      <c r="N204" t="s">
        <v>2691</v>
      </c>
      <c r="O204" t="s">
        <v>2691</v>
      </c>
      <c r="P204">
        <v>1</v>
      </c>
      <c r="S204">
        <v>2</v>
      </c>
      <c r="T204" t="s">
        <v>2274</v>
      </c>
      <c r="U204" t="s">
        <v>2274</v>
      </c>
      <c r="V204">
        <v>1</v>
      </c>
      <c r="W204" t="s">
        <v>2694</v>
      </c>
      <c r="X204" t="s">
        <v>2694</v>
      </c>
      <c r="Y204">
        <v>1</v>
      </c>
      <c r="Z204" t="s">
        <v>1608</v>
      </c>
      <c r="AA204" t="s">
        <v>2693</v>
      </c>
      <c r="AB204">
        <v>0.63157894736842102</v>
      </c>
      <c r="AE204">
        <v>2</v>
      </c>
      <c r="AF204" t="s">
        <v>83</v>
      </c>
      <c r="AG204" t="s">
        <v>2277</v>
      </c>
      <c r="AH204" t="s">
        <v>2277</v>
      </c>
      <c r="AI204" t="s">
        <v>2278</v>
      </c>
      <c r="AJ204" t="s">
        <v>2278</v>
      </c>
    </row>
    <row r="205" spans="1:36">
      <c r="A205" t="s">
        <v>1613</v>
      </c>
      <c r="B205" t="s">
        <v>2284</v>
      </c>
      <c r="C205" t="s">
        <v>2284</v>
      </c>
      <c r="D205">
        <v>1</v>
      </c>
      <c r="E205" t="s">
        <v>2285</v>
      </c>
      <c r="F205" t="s">
        <v>2285</v>
      </c>
      <c r="G205">
        <v>1</v>
      </c>
      <c r="I205" t="s">
        <v>2493</v>
      </c>
      <c r="J205">
        <v>-1</v>
      </c>
      <c r="K205" t="s">
        <v>2487</v>
      </c>
      <c r="L205" t="s">
        <v>2487</v>
      </c>
      <c r="M205">
        <v>1</v>
      </c>
      <c r="N205" t="s">
        <v>2488</v>
      </c>
      <c r="O205" t="s">
        <v>2488</v>
      </c>
      <c r="P205">
        <v>1</v>
      </c>
      <c r="R205" t="s">
        <v>2489</v>
      </c>
      <c r="S205">
        <v>-1</v>
      </c>
      <c r="T205" t="s">
        <v>2274</v>
      </c>
      <c r="U205" t="s">
        <v>2274</v>
      </c>
      <c r="V205">
        <v>1</v>
      </c>
      <c r="W205" t="s">
        <v>2695</v>
      </c>
      <c r="X205" t="s">
        <v>2695</v>
      </c>
      <c r="Y205">
        <v>1</v>
      </c>
      <c r="AB205">
        <v>2</v>
      </c>
      <c r="AC205" t="s">
        <v>2506</v>
      </c>
      <c r="AD205" t="s">
        <v>2506</v>
      </c>
      <c r="AE205">
        <v>1</v>
      </c>
      <c r="AF205" t="s">
        <v>47</v>
      </c>
      <c r="AG205" t="s">
        <v>2337</v>
      </c>
      <c r="AH205" t="s">
        <v>2337</v>
      </c>
      <c r="AI205" t="s">
        <v>2337</v>
      </c>
      <c r="AJ205" t="s">
        <v>2337</v>
      </c>
    </row>
    <row r="206" spans="1:36">
      <c r="A206" t="s">
        <v>1620</v>
      </c>
      <c r="D206">
        <v>2</v>
      </c>
      <c r="E206" t="s">
        <v>2295</v>
      </c>
      <c r="F206" t="s">
        <v>2295</v>
      </c>
      <c r="G206">
        <v>1</v>
      </c>
      <c r="J206">
        <v>2</v>
      </c>
      <c r="M206">
        <v>2</v>
      </c>
      <c r="N206" t="s">
        <v>2309</v>
      </c>
      <c r="O206" t="s">
        <v>2309</v>
      </c>
      <c r="P206">
        <v>1</v>
      </c>
      <c r="S206">
        <v>2</v>
      </c>
      <c r="T206" t="s">
        <v>904</v>
      </c>
      <c r="U206" t="s">
        <v>904</v>
      </c>
      <c r="V206">
        <v>1</v>
      </c>
      <c r="W206" t="s">
        <v>2696</v>
      </c>
      <c r="X206" t="s">
        <v>2696</v>
      </c>
      <c r="Y206">
        <v>1</v>
      </c>
      <c r="Z206" t="s">
        <v>2697</v>
      </c>
      <c r="AA206" t="s">
        <v>2698</v>
      </c>
      <c r="AB206">
        <v>0.92592592592592593</v>
      </c>
      <c r="AE206">
        <v>2</v>
      </c>
      <c r="AF206" t="s">
        <v>83</v>
      </c>
      <c r="AG206" t="s">
        <v>2277</v>
      </c>
      <c r="AH206" t="s">
        <v>2278</v>
      </c>
      <c r="AI206" t="s">
        <v>2278</v>
      </c>
      <c r="AJ206" t="s">
        <v>2278</v>
      </c>
    </row>
    <row r="207" spans="1:36">
      <c r="A207" t="s">
        <v>1628</v>
      </c>
      <c r="D207">
        <v>2</v>
      </c>
      <c r="E207" t="s">
        <v>2300</v>
      </c>
      <c r="F207" t="s">
        <v>2300</v>
      </c>
      <c r="G207">
        <v>1</v>
      </c>
      <c r="J207">
        <v>2</v>
      </c>
      <c r="M207">
        <v>2</v>
      </c>
      <c r="N207" t="s">
        <v>2584</v>
      </c>
      <c r="O207" t="s">
        <v>2584</v>
      </c>
      <c r="P207">
        <v>1</v>
      </c>
      <c r="S207">
        <v>2</v>
      </c>
      <c r="T207" t="s">
        <v>2274</v>
      </c>
      <c r="U207" t="s">
        <v>2274</v>
      </c>
      <c r="V207">
        <v>1</v>
      </c>
      <c r="W207" t="s">
        <v>2699</v>
      </c>
      <c r="X207" t="s">
        <v>2700</v>
      </c>
      <c r="Y207">
        <v>0.875</v>
      </c>
      <c r="AB207">
        <v>2</v>
      </c>
      <c r="AC207" t="s">
        <v>2701</v>
      </c>
      <c r="AD207" t="s">
        <v>2701</v>
      </c>
      <c r="AE207">
        <v>1</v>
      </c>
      <c r="AF207" t="s">
        <v>47</v>
      </c>
      <c r="AG207" t="s">
        <v>2277</v>
      </c>
      <c r="AH207" t="s">
        <v>2278</v>
      </c>
      <c r="AI207" t="s">
        <v>2278</v>
      </c>
      <c r="AJ207" t="s">
        <v>2278</v>
      </c>
    </row>
    <row r="208" spans="1:36">
      <c r="A208" t="s">
        <v>1637</v>
      </c>
      <c r="D208">
        <v>2</v>
      </c>
      <c r="E208" t="s">
        <v>2702</v>
      </c>
      <c r="F208" t="s">
        <v>2702</v>
      </c>
      <c r="G208">
        <v>1</v>
      </c>
      <c r="J208">
        <v>2</v>
      </c>
      <c r="M208">
        <v>2</v>
      </c>
      <c r="N208" t="s">
        <v>2346</v>
      </c>
      <c r="O208" t="s">
        <v>2346</v>
      </c>
      <c r="P208">
        <v>1</v>
      </c>
      <c r="S208">
        <v>2</v>
      </c>
      <c r="T208" t="s">
        <v>2274</v>
      </c>
      <c r="U208" t="s">
        <v>2274</v>
      </c>
      <c r="V208">
        <v>1</v>
      </c>
      <c r="W208" t="s">
        <v>2703</v>
      </c>
      <c r="X208" t="s">
        <v>2703</v>
      </c>
      <c r="Y208">
        <v>1</v>
      </c>
      <c r="Z208" t="s">
        <v>1639</v>
      </c>
      <c r="AA208" t="s">
        <v>1639</v>
      </c>
      <c r="AB208">
        <v>1</v>
      </c>
      <c r="AE208">
        <v>2</v>
      </c>
      <c r="AF208" t="s">
        <v>47</v>
      </c>
      <c r="AG208" t="s">
        <v>2278</v>
      </c>
      <c r="AH208" t="s">
        <v>2278</v>
      </c>
      <c r="AI208" t="s">
        <v>2278</v>
      </c>
      <c r="AJ208" t="s">
        <v>2278</v>
      </c>
    </row>
    <row r="209" spans="1:36">
      <c r="A209" t="s">
        <v>1645</v>
      </c>
      <c r="B209" t="s">
        <v>2284</v>
      </c>
      <c r="C209" t="s">
        <v>2284</v>
      </c>
      <c r="D209">
        <v>1</v>
      </c>
      <c r="E209" t="s">
        <v>2285</v>
      </c>
      <c r="F209" t="s">
        <v>2285</v>
      </c>
      <c r="G209">
        <v>1</v>
      </c>
      <c r="I209" t="s">
        <v>2493</v>
      </c>
      <c r="J209">
        <v>-1</v>
      </c>
      <c r="K209" t="s">
        <v>2487</v>
      </c>
      <c r="L209" t="s">
        <v>2487</v>
      </c>
      <c r="M209">
        <v>1</v>
      </c>
      <c r="N209" t="s">
        <v>2488</v>
      </c>
      <c r="O209" t="s">
        <v>2488</v>
      </c>
      <c r="P209">
        <v>1</v>
      </c>
      <c r="R209" t="s">
        <v>2489</v>
      </c>
      <c r="S209">
        <v>-1</v>
      </c>
      <c r="T209" t="s">
        <v>2274</v>
      </c>
      <c r="U209" t="s">
        <v>2274</v>
      </c>
      <c r="V209">
        <v>1</v>
      </c>
      <c r="W209" t="s">
        <v>2704</v>
      </c>
      <c r="X209" t="s">
        <v>2695</v>
      </c>
      <c r="Y209">
        <v>0</v>
      </c>
      <c r="AB209">
        <v>2</v>
      </c>
      <c r="AC209" t="s">
        <v>2506</v>
      </c>
      <c r="AD209" t="s">
        <v>2506</v>
      </c>
      <c r="AE209">
        <v>1</v>
      </c>
      <c r="AF209" t="s">
        <v>47</v>
      </c>
      <c r="AG209" t="s">
        <v>2330</v>
      </c>
      <c r="AH209" t="s">
        <v>2330</v>
      </c>
      <c r="AI209" t="s">
        <v>2330</v>
      </c>
      <c r="AJ209" t="s">
        <v>2330</v>
      </c>
    </row>
    <row r="210" spans="1:36">
      <c r="A210" t="s">
        <v>1651</v>
      </c>
      <c r="D210">
        <v>2</v>
      </c>
      <c r="G210">
        <v>2</v>
      </c>
      <c r="J210">
        <v>2</v>
      </c>
      <c r="M210">
        <v>2</v>
      </c>
      <c r="P210">
        <v>2</v>
      </c>
      <c r="S210">
        <v>2</v>
      </c>
      <c r="V210">
        <v>2</v>
      </c>
      <c r="Y210">
        <v>2</v>
      </c>
      <c r="AB210">
        <v>2</v>
      </c>
      <c r="AE210">
        <v>2</v>
      </c>
      <c r="AF210" t="s">
        <v>47</v>
      </c>
      <c r="AG210" t="s">
        <v>2278</v>
      </c>
      <c r="AH210" t="s">
        <v>2278</v>
      </c>
      <c r="AI210" t="s">
        <v>2278</v>
      </c>
      <c r="AJ210" t="s">
        <v>2278</v>
      </c>
    </row>
    <row r="211" spans="1:36">
      <c r="A211" t="s">
        <v>1661</v>
      </c>
      <c r="D211">
        <v>2</v>
      </c>
      <c r="G211">
        <v>2</v>
      </c>
      <c r="J211">
        <v>2</v>
      </c>
      <c r="M211">
        <v>2</v>
      </c>
      <c r="P211">
        <v>2</v>
      </c>
      <c r="S211">
        <v>2</v>
      </c>
      <c r="V211">
        <v>2</v>
      </c>
      <c r="Y211">
        <v>2</v>
      </c>
      <c r="AB211">
        <v>2</v>
      </c>
      <c r="AE211">
        <v>2</v>
      </c>
      <c r="AF211" t="s">
        <v>47</v>
      </c>
      <c r="AG211" t="s">
        <v>2278</v>
      </c>
      <c r="AH211" t="s">
        <v>2278</v>
      </c>
      <c r="AI211" t="s">
        <v>2278</v>
      </c>
      <c r="AJ211" t="s">
        <v>2278</v>
      </c>
    </row>
    <row r="212" spans="1:36">
      <c r="A212" t="s">
        <v>1662</v>
      </c>
      <c r="D212">
        <v>2</v>
      </c>
      <c r="G212">
        <v>2</v>
      </c>
      <c r="J212">
        <v>2</v>
      </c>
      <c r="M212">
        <v>2</v>
      </c>
      <c r="P212">
        <v>2</v>
      </c>
      <c r="S212">
        <v>2</v>
      </c>
      <c r="V212">
        <v>2</v>
      </c>
      <c r="Y212">
        <v>2</v>
      </c>
      <c r="AB212">
        <v>2</v>
      </c>
      <c r="AE212">
        <v>2</v>
      </c>
      <c r="AF212" t="s">
        <v>47</v>
      </c>
      <c r="AG212" t="s">
        <v>2278</v>
      </c>
      <c r="AH212" t="s">
        <v>2278</v>
      </c>
      <c r="AI212" t="s">
        <v>2278</v>
      </c>
      <c r="AJ212" t="s">
        <v>2278</v>
      </c>
    </row>
    <row r="213" spans="1:36">
      <c r="A213" t="s">
        <v>1663</v>
      </c>
      <c r="D213">
        <v>2</v>
      </c>
      <c r="G213">
        <v>2</v>
      </c>
      <c r="J213">
        <v>2</v>
      </c>
      <c r="M213">
        <v>2</v>
      </c>
      <c r="P213">
        <v>2</v>
      </c>
      <c r="S213">
        <v>2</v>
      </c>
      <c r="V213">
        <v>2</v>
      </c>
      <c r="Y213">
        <v>2</v>
      </c>
      <c r="AB213">
        <v>2</v>
      </c>
      <c r="AE213">
        <v>2</v>
      </c>
      <c r="AF213" t="s">
        <v>47</v>
      </c>
      <c r="AG213" t="s">
        <v>2278</v>
      </c>
      <c r="AH213" t="s">
        <v>2278</v>
      </c>
      <c r="AI213" t="s">
        <v>2278</v>
      </c>
      <c r="AJ213" t="s">
        <v>2278</v>
      </c>
    </row>
    <row r="214" spans="1:36">
      <c r="A214" t="s">
        <v>1674</v>
      </c>
      <c r="D214">
        <v>2</v>
      </c>
      <c r="G214">
        <v>2</v>
      </c>
      <c r="J214">
        <v>2</v>
      </c>
      <c r="M214">
        <v>2</v>
      </c>
      <c r="P214">
        <v>2</v>
      </c>
      <c r="S214">
        <v>2</v>
      </c>
      <c r="V214">
        <v>2</v>
      </c>
      <c r="Y214">
        <v>2</v>
      </c>
      <c r="AB214">
        <v>2</v>
      </c>
      <c r="AE214">
        <v>2</v>
      </c>
      <c r="AF214" t="s">
        <v>47</v>
      </c>
      <c r="AG214" t="s">
        <v>2278</v>
      </c>
      <c r="AH214" t="s">
        <v>2278</v>
      </c>
      <c r="AI214" t="s">
        <v>2278</v>
      </c>
      <c r="AJ214" t="s">
        <v>2278</v>
      </c>
    </row>
    <row r="215" spans="1:36">
      <c r="A215" t="s">
        <v>1680</v>
      </c>
      <c r="D215">
        <v>2</v>
      </c>
      <c r="G215">
        <v>2</v>
      </c>
      <c r="J215">
        <v>2</v>
      </c>
      <c r="M215">
        <v>2</v>
      </c>
      <c r="P215">
        <v>2</v>
      </c>
      <c r="S215">
        <v>2</v>
      </c>
      <c r="V215">
        <v>2</v>
      </c>
      <c r="Y215">
        <v>2</v>
      </c>
      <c r="AB215">
        <v>2</v>
      </c>
      <c r="AE215">
        <v>2</v>
      </c>
      <c r="AF215" t="s">
        <v>47</v>
      </c>
      <c r="AG215" t="s">
        <v>2278</v>
      </c>
      <c r="AH215" t="s">
        <v>2278</v>
      </c>
      <c r="AI215" t="s">
        <v>2278</v>
      </c>
      <c r="AJ215" t="s">
        <v>2278</v>
      </c>
    </row>
    <row r="216" spans="1:36">
      <c r="A216" t="s">
        <v>1686</v>
      </c>
      <c r="D216">
        <v>2</v>
      </c>
      <c r="G216">
        <v>2</v>
      </c>
      <c r="J216">
        <v>2</v>
      </c>
      <c r="M216">
        <v>2</v>
      </c>
      <c r="P216">
        <v>2</v>
      </c>
      <c r="S216">
        <v>2</v>
      </c>
      <c r="V216">
        <v>2</v>
      </c>
      <c r="Y216">
        <v>2</v>
      </c>
      <c r="AB216">
        <v>2</v>
      </c>
      <c r="AE216">
        <v>2</v>
      </c>
      <c r="AF216" t="s">
        <v>47</v>
      </c>
      <c r="AG216" t="s">
        <v>2278</v>
      </c>
      <c r="AH216" t="s">
        <v>2278</v>
      </c>
      <c r="AI216" t="s">
        <v>2278</v>
      </c>
      <c r="AJ216" t="s">
        <v>2278</v>
      </c>
    </row>
    <row r="217" spans="1:36">
      <c r="A217" t="s">
        <v>1693</v>
      </c>
      <c r="D217">
        <v>2</v>
      </c>
      <c r="G217">
        <v>2</v>
      </c>
      <c r="J217">
        <v>2</v>
      </c>
      <c r="M217">
        <v>2</v>
      </c>
      <c r="P217">
        <v>2</v>
      </c>
      <c r="S217">
        <v>2</v>
      </c>
      <c r="V217">
        <v>2</v>
      </c>
      <c r="Y217">
        <v>2</v>
      </c>
      <c r="AB217">
        <v>2</v>
      </c>
      <c r="AE217">
        <v>2</v>
      </c>
      <c r="AF217" t="s">
        <v>83</v>
      </c>
      <c r="AG217" t="s">
        <v>2278</v>
      </c>
      <c r="AH217" t="s">
        <v>2278</v>
      </c>
      <c r="AI217" t="s">
        <v>2278</v>
      </c>
      <c r="AJ217" t="s">
        <v>2278</v>
      </c>
    </row>
    <row r="218" spans="1:36">
      <c r="A218" t="s">
        <v>1702</v>
      </c>
      <c r="D218">
        <v>2</v>
      </c>
      <c r="E218" t="s">
        <v>2705</v>
      </c>
      <c r="F218" t="s">
        <v>2536</v>
      </c>
      <c r="G218">
        <v>0.75</v>
      </c>
      <c r="J218">
        <v>2</v>
      </c>
      <c r="M218">
        <v>2</v>
      </c>
      <c r="N218" t="s">
        <v>2706</v>
      </c>
      <c r="O218" t="s">
        <v>2706</v>
      </c>
      <c r="P218">
        <v>1</v>
      </c>
      <c r="S218">
        <v>2</v>
      </c>
      <c r="T218" t="s">
        <v>2274</v>
      </c>
      <c r="U218" t="s">
        <v>2274</v>
      </c>
      <c r="V218">
        <v>1</v>
      </c>
      <c r="W218" t="s">
        <v>2707</v>
      </c>
      <c r="X218" t="s">
        <v>2707</v>
      </c>
      <c r="Y218">
        <v>1</v>
      </c>
      <c r="Z218" t="s">
        <v>2708</v>
      </c>
      <c r="AA218" t="s">
        <v>2709</v>
      </c>
      <c r="AB218">
        <v>0.94736842105263164</v>
      </c>
      <c r="AE218">
        <v>2</v>
      </c>
      <c r="AF218" t="s">
        <v>83</v>
      </c>
      <c r="AG218" t="s">
        <v>2337</v>
      </c>
      <c r="AH218" t="s">
        <v>2278</v>
      </c>
      <c r="AI218" t="s">
        <v>2278</v>
      </c>
      <c r="AJ218" t="s">
        <v>2278</v>
      </c>
    </row>
    <row r="219" spans="1:36">
      <c r="A219" t="s">
        <v>1711</v>
      </c>
      <c r="B219" t="s">
        <v>2710</v>
      </c>
      <c r="C219" t="s">
        <v>2710</v>
      </c>
      <c r="D219">
        <v>1</v>
      </c>
      <c r="E219" t="s">
        <v>2529</v>
      </c>
      <c r="F219" t="s">
        <v>2529</v>
      </c>
      <c r="G219">
        <v>1</v>
      </c>
      <c r="J219">
        <v>2</v>
      </c>
      <c r="K219" t="s">
        <v>2559</v>
      </c>
      <c r="L219" t="s">
        <v>2559</v>
      </c>
      <c r="M219">
        <v>1</v>
      </c>
      <c r="N219" t="s">
        <v>2530</v>
      </c>
      <c r="O219" t="s">
        <v>2530</v>
      </c>
      <c r="P219">
        <v>1</v>
      </c>
      <c r="S219">
        <v>2</v>
      </c>
      <c r="T219" t="s">
        <v>2274</v>
      </c>
      <c r="U219" t="s">
        <v>2274</v>
      </c>
      <c r="V219">
        <v>1</v>
      </c>
      <c r="W219" t="s">
        <v>2711</v>
      </c>
      <c r="X219" t="s">
        <v>2711</v>
      </c>
      <c r="Y219">
        <v>1</v>
      </c>
      <c r="AB219">
        <v>2</v>
      </c>
      <c r="AC219" t="s">
        <v>2712</v>
      </c>
      <c r="AD219" t="s">
        <v>2713</v>
      </c>
      <c r="AE219">
        <v>0.81818181818181812</v>
      </c>
      <c r="AF219" t="s">
        <v>47</v>
      </c>
      <c r="AG219" t="s">
        <v>2277</v>
      </c>
      <c r="AH219" t="s">
        <v>2278</v>
      </c>
      <c r="AI219" t="s">
        <v>2278</v>
      </c>
      <c r="AJ219" t="s">
        <v>2278</v>
      </c>
    </row>
    <row r="220" spans="1:36">
      <c r="A220" t="s">
        <v>1719</v>
      </c>
      <c r="D220">
        <v>2</v>
      </c>
      <c r="G220">
        <v>2</v>
      </c>
      <c r="J220">
        <v>2</v>
      </c>
      <c r="M220">
        <v>2</v>
      </c>
      <c r="P220">
        <v>2</v>
      </c>
      <c r="S220">
        <v>2</v>
      </c>
      <c r="V220">
        <v>2</v>
      </c>
      <c r="Y220">
        <v>2</v>
      </c>
      <c r="AB220">
        <v>2</v>
      </c>
      <c r="AE220">
        <v>2</v>
      </c>
      <c r="AF220" t="s">
        <v>83</v>
      </c>
      <c r="AG220" t="s">
        <v>2278</v>
      </c>
      <c r="AH220" t="s">
        <v>2278</v>
      </c>
      <c r="AI220" t="s">
        <v>2278</v>
      </c>
      <c r="AJ220" t="s">
        <v>2278</v>
      </c>
    </row>
    <row r="221" spans="1:36">
      <c r="A221" t="s">
        <v>1731</v>
      </c>
      <c r="D221">
        <v>2</v>
      </c>
      <c r="E221" t="s">
        <v>2536</v>
      </c>
      <c r="F221" t="s">
        <v>2536</v>
      </c>
      <c r="G221">
        <v>1</v>
      </c>
      <c r="J221">
        <v>2</v>
      </c>
      <c r="M221">
        <v>2</v>
      </c>
      <c r="N221" t="s">
        <v>2714</v>
      </c>
      <c r="O221" t="s">
        <v>2714</v>
      </c>
      <c r="P221">
        <v>1</v>
      </c>
      <c r="S221">
        <v>2</v>
      </c>
      <c r="T221" t="s">
        <v>2274</v>
      </c>
      <c r="U221" t="s">
        <v>2274</v>
      </c>
      <c r="V221">
        <v>1</v>
      </c>
      <c r="W221" t="s">
        <v>2715</v>
      </c>
      <c r="X221" t="s">
        <v>2715</v>
      </c>
      <c r="Y221">
        <v>1</v>
      </c>
      <c r="Z221" t="s">
        <v>1733</v>
      </c>
      <c r="AA221" t="s">
        <v>1733</v>
      </c>
      <c r="AB221">
        <v>1</v>
      </c>
      <c r="AE221">
        <v>2</v>
      </c>
      <c r="AF221" t="s">
        <v>83</v>
      </c>
      <c r="AG221" t="s">
        <v>2278</v>
      </c>
      <c r="AH221" t="s">
        <v>2278</v>
      </c>
      <c r="AI221" t="s">
        <v>2278</v>
      </c>
      <c r="AJ221" t="s">
        <v>2278</v>
      </c>
    </row>
    <row r="222" spans="1:36">
      <c r="A222" t="s">
        <v>1740</v>
      </c>
      <c r="D222">
        <v>2</v>
      </c>
      <c r="E222" t="s">
        <v>2402</v>
      </c>
      <c r="F222" t="s">
        <v>2402</v>
      </c>
      <c r="G222">
        <v>1</v>
      </c>
      <c r="J222">
        <v>2</v>
      </c>
      <c r="M222">
        <v>2</v>
      </c>
      <c r="N222" t="s">
        <v>2716</v>
      </c>
      <c r="O222" t="s">
        <v>2716</v>
      </c>
      <c r="P222">
        <v>1</v>
      </c>
      <c r="S222">
        <v>2</v>
      </c>
      <c r="T222" t="s">
        <v>2274</v>
      </c>
      <c r="U222" t="s">
        <v>2274</v>
      </c>
      <c r="V222">
        <v>1</v>
      </c>
      <c r="W222" t="s">
        <v>2717</v>
      </c>
      <c r="X222" t="s">
        <v>2717</v>
      </c>
      <c r="Y222">
        <v>1</v>
      </c>
      <c r="AB222">
        <v>2</v>
      </c>
      <c r="AC222" t="s">
        <v>2718</v>
      </c>
      <c r="AD222" t="s">
        <v>2718</v>
      </c>
      <c r="AE222">
        <v>1</v>
      </c>
      <c r="AF222" t="s">
        <v>47</v>
      </c>
      <c r="AG222" t="s">
        <v>2278</v>
      </c>
      <c r="AH222" t="s">
        <v>2278</v>
      </c>
      <c r="AI222" t="s">
        <v>2278</v>
      </c>
      <c r="AJ222" t="s">
        <v>2278</v>
      </c>
    </row>
    <row r="223" spans="1:36">
      <c r="A223" t="s">
        <v>1750</v>
      </c>
      <c r="D223">
        <v>2</v>
      </c>
      <c r="E223" t="s">
        <v>2719</v>
      </c>
      <c r="F223" t="s">
        <v>2719</v>
      </c>
      <c r="G223">
        <v>1</v>
      </c>
      <c r="J223">
        <v>2</v>
      </c>
      <c r="M223">
        <v>2</v>
      </c>
      <c r="N223" t="s">
        <v>2720</v>
      </c>
      <c r="O223" t="s">
        <v>2720</v>
      </c>
      <c r="P223">
        <v>1</v>
      </c>
      <c r="S223">
        <v>2</v>
      </c>
      <c r="T223" t="s">
        <v>2274</v>
      </c>
      <c r="U223" t="s">
        <v>2274</v>
      </c>
      <c r="V223">
        <v>1</v>
      </c>
      <c r="W223" t="s">
        <v>2721</v>
      </c>
      <c r="X223" t="s">
        <v>2721</v>
      </c>
      <c r="Y223">
        <v>1</v>
      </c>
      <c r="AB223">
        <v>2</v>
      </c>
      <c r="AE223">
        <v>2</v>
      </c>
      <c r="AF223" t="s">
        <v>47</v>
      </c>
      <c r="AG223" t="s">
        <v>2278</v>
      </c>
      <c r="AH223" t="s">
        <v>2278</v>
      </c>
      <c r="AI223" t="s">
        <v>2278</v>
      </c>
      <c r="AJ223" t="s">
        <v>2278</v>
      </c>
    </row>
    <row r="224" spans="1:36">
      <c r="A224" t="s">
        <v>1754</v>
      </c>
      <c r="D224">
        <v>2</v>
      </c>
      <c r="E224" t="s">
        <v>2529</v>
      </c>
      <c r="F224" t="s">
        <v>2529</v>
      </c>
      <c r="G224">
        <v>1</v>
      </c>
      <c r="J224">
        <v>2</v>
      </c>
      <c r="M224">
        <v>2</v>
      </c>
      <c r="N224" t="s">
        <v>2691</v>
      </c>
      <c r="O224" t="s">
        <v>2691</v>
      </c>
      <c r="P224">
        <v>1</v>
      </c>
      <c r="S224">
        <v>2</v>
      </c>
      <c r="T224" t="s">
        <v>2274</v>
      </c>
      <c r="U224" t="s">
        <v>2274</v>
      </c>
      <c r="V224">
        <v>1</v>
      </c>
      <c r="W224" t="s">
        <v>2722</v>
      </c>
      <c r="X224" t="s">
        <v>2722</v>
      </c>
      <c r="Y224">
        <v>1</v>
      </c>
      <c r="AA224" t="s">
        <v>1756</v>
      </c>
      <c r="AB224">
        <v>-1</v>
      </c>
      <c r="AE224">
        <v>2</v>
      </c>
      <c r="AF224" t="s">
        <v>47</v>
      </c>
      <c r="AG224" t="s">
        <v>2277</v>
      </c>
      <c r="AH224" t="s">
        <v>2277</v>
      </c>
      <c r="AI224" t="s">
        <v>2277</v>
      </c>
      <c r="AJ224" t="s">
        <v>2277</v>
      </c>
    </row>
    <row r="225" spans="1:36">
      <c r="A225" t="s">
        <v>1754</v>
      </c>
      <c r="D225">
        <v>2</v>
      </c>
      <c r="E225" t="s">
        <v>2536</v>
      </c>
      <c r="F225" t="s">
        <v>2536</v>
      </c>
      <c r="G225">
        <v>1</v>
      </c>
      <c r="J225">
        <v>2</v>
      </c>
      <c r="M225">
        <v>2</v>
      </c>
      <c r="N225" t="s">
        <v>2691</v>
      </c>
      <c r="O225" t="s">
        <v>2691</v>
      </c>
      <c r="P225">
        <v>1</v>
      </c>
      <c r="S225">
        <v>2</v>
      </c>
      <c r="T225" t="s">
        <v>2274</v>
      </c>
      <c r="U225" t="s">
        <v>2274</v>
      </c>
      <c r="V225">
        <v>1</v>
      </c>
      <c r="W225" t="s">
        <v>2723</v>
      </c>
      <c r="X225" t="s">
        <v>2723</v>
      </c>
      <c r="Y225">
        <v>1</v>
      </c>
      <c r="AA225" t="s">
        <v>1756</v>
      </c>
      <c r="AB225">
        <v>-1</v>
      </c>
      <c r="AE225">
        <v>2</v>
      </c>
      <c r="AF225" t="s">
        <v>47</v>
      </c>
      <c r="AG225" t="s">
        <v>2277</v>
      </c>
      <c r="AH225" t="s">
        <v>2277</v>
      </c>
      <c r="AI225" t="s">
        <v>2277</v>
      </c>
      <c r="AJ225" t="s">
        <v>2277</v>
      </c>
    </row>
    <row r="226" spans="1:36">
      <c r="A226" t="s">
        <v>1762</v>
      </c>
      <c r="D226">
        <v>2</v>
      </c>
      <c r="E226" t="s">
        <v>2529</v>
      </c>
      <c r="F226" t="s">
        <v>2529</v>
      </c>
      <c r="G226">
        <v>1</v>
      </c>
      <c r="J226">
        <v>2</v>
      </c>
      <c r="M226">
        <v>2</v>
      </c>
      <c r="N226" t="s">
        <v>2724</v>
      </c>
      <c r="O226" t="s">
        <v>2724</v>
      </c>
      <c r="P226">
        <v>1</v>
      </c>
      <c r="S226">
        <v>2</v>
      </c>
      <c r="T226" t="s">
        <v>2274</v>
      </c>
      <c r="U226" t="s">
        <v>2274</v>
      </c>
      <c r="V226">
        <v>1</v>
      </c>
      <c r="W226" t="s">
        <v>2725</v>
      </c>
      <c r="X226" t="s">
        <v>2726</v>
      </c>
      <c r="Y226">
        <v>0.85714285714285721</v>
      </c>
      <c r="AA226" t="s">
        <v>1766</v>
      </c>
      <c r="AB226">
        <v>-1</v>
      </c>
      <c r="AE226">
        <v>2</v>
      </c>
      <c r="AF226" t="s">
        <v>47</v>
      </c>
      <c r="AG226" t="s">
        <v>2337</v>
      </c>
      <c r="AH226" t="s">
        <v>2277</v>
      </c>
      <c r="AI226" t="s">
        <v>2277</v>
      </c>
      <c r="AJ226" t="s">
        <v>2277</v>
      </c>
    </row>
    <row r="227" spans="1:36">
      <c r="A227" t="s">
        <v>1762</v>
      </c>
      <c r="D227">
        <v>2</v>
      </c>
      <c r="E227" t="s">
        <v>2536</v>
      </c>
      <c r="F227" t="s">
        <v>2536</v>
      </c>
      <c r="G227">
        <v>1</v>
      </c>
      <c r="J227">
        <v>2</v>
      </c>
      <c r="M227">
        <v>2</v>
      </c>
      <c r="N227" t="s">
        <v>2724</v>
      </c>
      <c r="O227" t="s">
        <v>2724</v>
      </c>
      <c r="P227">
        <v>1</v>
      </c>
      <c r="S227">
        <v>2</v>
      </c>
      <c r="T227" t="s">
        <v>2274</v>
      </c>
      <c r="U227" t="s">
        <v>2274</v>
      </c>
      <c r="V227">
        <v>1</v>
      </c>
      <c r="W227" t="s">
        <v>2727</v>
      </c>
      <c r="X227" t="s">
        <v>2727</v>
      </c>
      <c r="Y227">
        <v>1</v>
      </c>
      <c r="AA227" t="s">
        <v>1766</v>
      </c>
      <c r="AB227">
        <v>-1</v>
      </c>
      <c r="AE227">
        <v>2</v>
      </c>
      <c r="AF227" t="s">
        <v>47</v>
      </c>
      <c r="AG227" t="s">
        <v>2277</v>
      </c>
      <c r="AH227" t="s">
        <v>2277</v>
      </c>
      <c r="AI227" t="s">
        <v>2277</v>
      </c>
      <c r="AJ227" t="s">
        <v>2277</v>
      </c>
    </row>
    <row r="228" spans="1:36">
      <c r="A228" t="s">
        <v>1772</v>
      </c>
      <c r="D228">
        <v>2</v>
      </c>
      <c r="E228" t="s">
        <v>2300</v>
      </c>
      <c r="F228" t="s">
        <v>2300</v>
      </c>
      <c r="G228">
        <v>1</v>
      </c>
      <c r="J228">
        <v>2</v>
      </c>
      <c r="M228">
        <v>2</v>
      </c>
      <c r="N228" t="s">
        <v>2468</v>
      </c>
      <c r="O228" t="s">
        <v>2468</v>
      </c>
      <c r="P228">
        <v>1</v>
      </c>
      <c r="S228">
        <v>2</v>
      </c>
      <c r="T228" t="s">
        <v>2274</v>
      </c>
      <c r="U228" t="s">
        <v>2274</v>
      </c>
      <c r="V228">
        <v>1</v>
      </c>
      <c r="W228" t="s">
        <v>2728</v>
      </c>
      <c r="X228" t="s">
        <v>2728</v>
      </c>
      <c r="Y228">
        <v>1</v>
      </c>
      <c r="Z228" t="s">
        <v>2729</v>
      </c>
      <c r="AA228" t="s">
        <v>2730</v>
      </c>
      <c r="AB228">
        <v>0.61538461538461542</v>
      </c>
      <c r="AC228" t="s">
        <v>2731</v>
      </c>
      <c r="AD228" t="s">
        <v>2731</v>
      </c>
      <c r="AE228">
        <v>1</v>
      </c>
      <c r="AF228" t="s">
        <v>47</v>
      </c>
      <c r="AG228" t="s">
        <v>2277</v>
      </c>
      <c r="AH228" t="s">
        <v>2277</v>
      </c>
      <c r="AI228" t="s">
        <v>2278</v>
      </c>
      <c r="AJ228" t="s">
        <v>2278</v>
      </c>
    </row>
    <row r="229" spans="1:36">
      <c r="A229" t="s">
        <v>1782</v>
      </c>
      <c r="D229">
        <v>2</v>
      </c>
      <c r="E229" t="s">
        <v>2295</v>
      </c>
      <c r="F229" t="s">
        <v>2295</v>
      </c>
      <c r="G229">
        <v>1</v>
      </c>
      <c r="J229">
        <v>2</v>
      </c>
      <c r="M229">
        <v>2</v>
      </c>
      <c r="N229" t="s">
        <v>2449</v>
      </c>
      <c r="O229" t="s">
        <v>2449</v>
      </c>
      <c r="P229">
        <v>1</v>
      </c>
      <c r="S229">
        <v>2</v>
      </c>
      <c r="T229" t="s">
        <v>2274</v>
      </c>
      <c r="U229" t="s">
        <v>2274</v>
      </c>
      <c r="V229">
        <v>1</v>
      </c>
      <c r="W229" t="s">
        <v>2732</v>
      </c>
      <c r="X229" t="s">
        <v>2732</v>
      </c>
      <c r="Y229">
        <v>1</v>
      </c>
      <c r="AB229">
        <v>2</v>
      </c>
      <c r="AC229" t="s">
        <v>2733</v>
      </c>
      <c r="AD229" t="s">
        <v>2734</v>
      </c>
      <c r="AE229">
        <v>0.83333333333333337</v>
      </c>
      <c r="AF229" t="s">
        <v>47</v>
      </c>
      <c r="AG229" t="s">
        <v>2277</v>
      </c>
      <c r="AH229" t="s">
        <v>2278</v>
      </c>
      <c r="AI229" t="s">
        <v>2278</v>
      </c>
      <c r="AJ229" t="s">
        <v>2278</v>
      </c>
    </row>
    <row r="230" spans="1:36">
      <c r="A230" t="s">
        <v>1795</v>
      </c>
      <c r="D230">
        <v>2</v>
      </c>
      <c r="E230" t="s">
        <v>2300</v>
      </c>
      <c r="F230" t="s">
        <v>2300</v>
      </c>
      <c r="G230">
        <v>1</v>
      </c>
      <c r="J230">
        <v>2</v>
      </c>
      <c r="K230" t="s">
        <v>2559</v>
      </c>
      <c r="L230" t="s">
        <v>2559</v>
      </c>
      <c r="M230">
        <v>1</v>
      </c>
      <c r="N230" t="s">
        <v>2560</v>
      </c>
      <c r="O230" t="s">
        <v>2560</v>
      </c>
      <c r="P230">
        <v>1</v>
      </c>
      <c r="S230">
        <v>2</v>
      </c>
      <c r="T230" t="s">
        <v>2339</v>
      </c>
      <c r="U230" t="s">
        <v>2339</v>
      </c>
      <c r="V230">
        <v>1</v>
      </c>
      <c r="W230" t="s">
        <v>2561</v>
      </c>
      <c r="X230" t="s">
        <v>2561</v>
      </c>
      <c r="Y230">
        <v>1</v>
      </c>
      <c r="Z230" t="s">
        <v>1084</v>
      </c>
      <c r="AA230" t="s">
        <v>1084</v>
      </c>
      <c r="AB230">
        <v>1</v>
      </c>
      <c r="AE230">
        <v>2</v>
      </c>
      <c r="AF230" t="s">
        <v>47</v>
      </c>
      <c r="AG230" t="s">
        <v>2278</v>
      </c>
      <c r="AH230" t="s">
        <v>2278</v>
      </c>
      <c r="AI230" t="s">
        <v>2278</v>
      </c>
      <c r="AJ230" t="s">
        <v>2278</v>
      </c>
    </row>
    <row r="231" spans="1:36">
      <c r="A231" t="s">
        <v>1802</v>
      </c>
      <c r="D231">
        <v>2</v>
      </c>
      <c r="E231" t="s">
        <v>2300</v>
      </c>
      <c r="F231" t="s">
        <v>2300</v>
      </c>
      <c r="G231">
        <v>1</v>
      </c>
      <c r="J231">
        <v>2</v>
      </c>
      <c r="K231" t="s">
        <v>2559</v>
      </c>
      <c r="L231" t="s">
        <v>2559</v>
      </c>
      <c r="M231">
        <v>1</v>
      </c>
      <c r="N231" t="s">
        <v>2560</v>
      </c>
      <c r="O231" t="s">
        <v>2560</v>
      </c>
      <c r="P231">
        <v>1</v>
      </c>
      <c r="S231">
        <v>2</v>
      </c>
      <c r="T231" t="s">
        <v>2339</v>
      </c>
      <c r="U231" t="s">
        <v>2339</v>
      </c>
      <c r="V231">
        <v>1</v>
      </c>
      <c r="W231" t="s">
        <v>2561</v>
      </c>
      <c r="X231" t="s">
        <v>2561</v>
      </c>
      <c r="Y231">
        <v>1</v>
      </c>
      <c r="Z231" t="s">
        <v>1084</v>
      </c>
      <c r="AA231" t="s">
        <v>1084</v>
      </c>
      <c r="AB231">
        <v>1</v>
      </c>
      <c r="AE231">
        <v>2</v>
      </c>
      <c r="AF231" t="s">
        <v>47</v>
      </c>
      <c r="AG231" t="s">
        <v>2278</v>
      </c>
      <c r="AH231" t="s">
        <v>2278</v>
      </c>
      <c r="AI231" t="s">
        <v>2278</v>
      </c>
      <c r="AJ231" t="s">
        <v>2278</v>
      </c>
    </row>
    <row r="232" spans="1:36">
      <c r="A232" t="s">
        <v>1807</v>
      </c>
      <c r="D232">
        <v>2</v>
      </c>
      <c r="E232" t="s">
        <v>2300</v>
      </c>
      <c r="F232" t="s">
        <v>2300</v>
      </c>
      <c r="G232">
        <v>1</v>
      </c>
      <c r="J232">
        <v>2</v>
      </c>
      <c r="K232" t="s">
        <v>2559</v>
      </c>
      <c r="L232" t="s">
        <v>2559</v>
      </c>
      <c r="M232">
        <v>1</v>
      </c>
      <c r="N232" t="s">
        <v>2560</v>
      </c>
      <c r="O232" t="s">
        <v>2560</v>
      </c>
      <c r="P232">
        <v>1</v>
      </c>
      <c r="S232">
        <v>2</v>
      </c>
      <c r="T232" t="s">
        <v>2339</v>
      </c>
      <c r="U232" t="s">
        <v>2339</v>
      </c>
      <c r="V232">
        <v>1</v>
      </c>
      <c r="W232" t="s">
        <v>2561</v>
      </c>
      <c r="X232" t="s">
        <v>2561</v>
      </c>
      <c r="Y232">
        <v>1</v>
      </c>
      <c r="Z232" t="s">
        <v>1084</v>
      </c>
      <c r="AA232" t="s">
        <v>1084</v>
      </c>
      <c r="AB232">
        <v>1</v>
      </c>
      <c r="AE232">
        <v>2</v>
      </c>
      <c r="AF232" t="s">
        <v>47</v>
      </c>
      <c r="AG232" t="s">
        <v>2278</v>
      </c>
      <c r="AH232" t="s">
        <v>2278</v>
      </c>
      <c r="AI232" t="s">
        <v>2278</v>
      </c>
      <c r="AJ232" t="s">
        <v>2278</v>
      </c>
    </row>
    <row r="233" spans="1:36">
      <c r="A233" t="s">
        <v>1809</v>
      </c>
      <c r="D233">
        <v>2</v>
      </c>
      <c r="G233">
        <v>2</v>
      </c>
      <c r="J233">
        <v>2</v>
      </c>
      <c r="M233">
        <v>2</v>
      </c>
      <c r="P233">
        <v>2</v>
      </c>
      <c r="S233">
        <v>2</v>
      </c>
      <c r="V233">
        <v>2</v>
      </c>
      <c r="Y233">
        <v>2</v>
      </c>
      <c r="AB233">
        <v>2</v>
      </c>
      <c r="AE233">
        <v>2</v>
      </c>
      <c r="AF233" t="s">
        <v>47</v>
      </c>
      <c r="AG233" t="s">
        <v>2278</v>
      </c>
      <c r="AH233" t="s">
        <v>2278</v>
      </c>
      <c r="AI233" t="s">
        <v>2278</v>
      </c>
      <c r="AJ233" t="s">
        <v>2278</v>
      </c>
    </row>
    <row r="234" spans="1:36">
      <c r="A234" t="s">
        <v>1821</v>
      </c>
      <c r="D234">
        <v>2</v>
      </c>
      <c r="F234" t="s">
        <v>2285</v>
      </c>
      <c r="G234">
        <v>-1</v>
      </c>
      <c r="J234">
        <v>2</v>
      </c>
      <c r="M234">
        <v>2</v>
      </c>
      <c r="O234" t="s">
        <v>2319</v>
      </c>
      <c r="P234">
        <v>-1</v>
      </c>
      <c r="S234">
        <v>2</v>
      </c>
      <c r="U234" t="s">
        <v>2339</v>
      </c>
      <c r="V234">
        <v>-1</v>
      </c>
      <c r="X234" t="s">
        <v>2735</v>
      </c>
      <c r="Y234">
        <v>-1</v>
      </c>
      <c r="AA234" t="s">
        <v>1823</v>
      </c>
      <c r="AB234">
        <v>-1</v>
      </c>
      <c r="AE234">
        <v>2</v>
      </c>
      <c r="AF234" t="s">
        <v>47</v>
      </c>
      <c r="AG234" t="s">
        <v>2428</v>
      </c>
      <c r="AH234" t="s">
        <v>2428</v>
      </c>
      <c r="AI234" t="s">
        <v>2428</v>
      </c>
      <c r="AJ234" t="s">
        <v>2428</v>
      </c>
    </row>
    <row r="235" spans="1:36">
      <c r="A235" t="s">
        <v>1821</v>
      </c>
      <c r="D235">
        <v>2</v>
      </c>
      <c r="F235" t="s">
        <v>2285</v>
      </c>
      <c r="G235">
        <v>-1</v>
      </c>
      <c r="J235">
        <v>2</v>
      </c>
      <c r="M235">
        <v>2</v>
      </c>
      <c r="O235" t="s">
        <v>2736</v>
      </c>
      <c r="P235">
        <v>-1</v>
      </c>
      <c r="S235">
        <v>2</v>
      </c>
      <c r="U235" t="s">
        <v>2339</v>
      </c>
      <c r="V235">
        <v>-1</v>
      </c>
      <c r="X235" t="s">
        <v>2737</v>
      </c>
      <c r="Y235">
        <v>-1</v>
      </c>
      <c r="AA235" t="s">
        <v>1823</v>
      </c>
      <c r="AB235">
        <v>-1</v>
      </c>
      <c r="AE235">
        <v>2</v>
      </c>
      <c r="AF235" t="s">
        <v>47</v>
      </c>
      <c r="AG235" t="s">
        <v>2428</v>
      </c>
      <c r="AH235" t="s">
        <v>2428</v>
      </c>
      <c r="AI235" t="s">
        <v>2428</v>
      </c>
      <c r="AJ235" t="s">
        <v>2428</v>
      </c>
    </row>
    <row r="236" spans="1:36">
      <c r="A236" t="s">
        <v>1821</v>
      </c>
      <c r="D236">
        <v>2</v>
      </c>
      <c r="F236" t="s">
        <v>2295</v>
      </c>
      <c r="G236">
        <v>-1</v>
      </c>
      <c r="J236">
        <v>2</v>
      </c>
      <c r="M236">
        <v>2</v>
      </c>
      <c r="O236" t="s">
        <v>2449</v>
      </c>
      <c r="P236">
        <v>-1</v>
      </c>
      <c r="S236">
        <v>2</v>
      </c>
      <c r="U236" t="s">
        <v>2339</v>
      </c>
      <c r="V236">
        <v>-1</v>
      </c>
      <c r="X236" t="s">
        <v>2738</v>
      </c>
      <c r="Y236">
        <v>-1</v>
      </c>
      <c r="AA236" t="s">
        <v>1823</v>
      </c>
      <c r="AB236">
        <v>-1</v>
      </c>
      <c r="AE236">
        <v>2</v>
      </c>
      <c r="AF236" t="s">
        <v>47</v>
      </c>
      <c r="AG236" t="s">
        <v>2428</v>
      </c>
      <c r="AH236" t="s">
        <v>2428</v>
      </c>
      <c r="AI236" t="s">
        <v>2428</v>
      </c>
      <c r="AJ236" t="s">
        <v>2428</v>
      </c>
    </row>
    <row r="237" spans="1:36">
      <c r="A237" t="s">
        <v>1821</v>
      </c>
      <c r="D237">
        <v>2</v>
      </c>
      <c r="F237" t="s">
        <v>2300</v>
      </c>
      <c r="G237">
        <v>-1</v>
      </c>
      <c r="J237">
        <v>2</v>
      </c>
      <c r="M237">
        <v>2</v>
      </c>
      <c r="O237" t="s">
        <v>2647</v>
      </c>
      <c r="P237">
        <v>-1</v>
      </c>
      <c r="S237">
        <v>2</v>
      </c>
      <c r="U237" t="s">
        <v>2339</v>
      </c>
      <c r="V237">
        <v>-1</v>
      </c>
      <c r="X237" t="s">
        <v>2739</v>
      </c>
      <c r="Y237">
        <v>-1</v>
      </c>
      <c r="AA237" t="s">
        <v>1823</v>
      </c>
      <c r="AB237">
        <v>-1</v>
      </c>
      <c r="AE237">
        <v>2</v>
      </c>
      <c r="AF237" t="s">
        <v>47</v>
      </c>
      <c r="AG237" t="s">
        <v>2428</v>
      </c>
      <c r="AH237" t="s">
        <v>2428</v>
      </c>
      <c r="AI237" t="s">
        <v>2428</v>
      </c>
      <c r="AJ237" t="s">
        <v>2428</v>
      </c>
    </row>
    <row r="238" spans="1:36">
      <c r="A238" t="s">
        <v>1831</v>
      </c>
      <c r="D238">
        <v>2</v>
      </c>
      <c r="E238" t="s">
        <v>2285</v>
      </c>
      <c r="F238" t="s">
        <v>2285</v>
      </c>
      <c r="G238">
        <v>1</v>
      </c>
      <c r="J238">
        <v>2</v>
      </c>
      <c r="M238">
        <v>2</v>
      </c>
      <c r="N238" t="s">
        <v>2740</v>
      </c>
      <c r="O238" t="s">
        <v>2740</v>
      </c>
      <c r="P238">
        <v>1</v>
      </c>
      <c r="S238">
        <v>2</v>
      </c>
      <c r="T238" t="s">
        <v>2274</v>
      </c>
      <c r="U238" t="s">
        <v>2274</v>
      </c>
      <c r="V238">
        <v>1</v>
      </c>
      <c r="W238" t="s">
        <v>2741</v>
      </c>
      <c r="X238" t="s">
        <v>2741</v>
      </c>
      <c r="Y238">
        <v>1</v>
      </c>
      <c r="Z238" t="s">
        <v>2742</v>
      </c>
      <c r="AA238" t="s">
        <v>1833</v>
      </c>
      <c r="AB238">
        <v>1</v>
      </c>
      <c r="AE238">
        <v>2</v>
      </c>
      <c r="AF238" t="s">
        <v>83</v>
      </c>
      <c r="AG238" t="s">
        <v>2278</v>
      </c>
      <c r="AH238" t="s">
        <v>2278</v>
      </c>
      <c r="AI238" t="s">
        <v>2278</v>
      </c>
      <c r="AJ238" t="s">
        <v>2278</v>
      </c>
    </row>
    <row r="239" spans="1:36">
      <c r="A239" t="s">
        <v>1843</v>
      </c>
      <c r="D239">
        <v>2</v>
      </c>
      <c r="G239">
        <v>2</v>
      </c>
      <c r="J239">
        <v>2</v>
      </c>
      <c r="M239">
        <v>2</v>
      </c>
      <c r="P239">
        <v>2</v>
      </c>
      <c r="S239">
        <v>2</v>
      </c>
      <c r="V239">
        <v>2</v>
      </c>
      <c r="Y239">
        <v>2</v>
      </c>
      <c r="AB239">
        <v>2</v>
      </c>
      <c r="AE239">
        <v>2</v>
      </c>
      <c r="AF239" t="s">
        <v>47</v>
      </c>
      <c r="AG239" t="s">
        <v>2278</v>
      </c>
      <c r="AH239" t="s">
        <v>2278</v>
      </c>
      <c r="AI239" t="s">
        <v>2278</v>
      </c>
      <c r="AJ239" t="s">
        <v>2278</v>
      </c>
    </row>
    <row r="240" spans="1:36">
      <c r="A240" t="s">
        <v>1853</v>
      </c>
      <c r="D240">
        <v>2</v>
      </c>
      <c r="G240">
        <v>2</v>
      </c>
      <c r="J240">
        <v>2</v>
      </c>
      <c r="M240">
        <v>2</v>
      </c>
      <c r="P240">
        <v>2</v>
      </c>
      <c r="S240">
        <v>2</v>
      </c>
      <c r="V240">
        <v>2</v>
      </c>
      <c r="Y240">
        <v>2</v>
      </c>
      <c r="AB240">
        <v>2</v>
      </c>
      <c r="AE240">
        <v>2</v>
      </c>
      <c r="AF240" t="s">
        <v>47</v>
      </c>
      <c r="AG240" t="s">
        <v>2278</v>
      </c>
      <c r="AH240" t="s">
        <v>2278</v>
      </c>
      <c r="AI240" t="s">
        <v>2278</v>
      </c>
      <c r="AJ240" t="s">
        <v>2278</v>
      </c>
    </row>
    <row r="241" spans="1:36">
      <c r="A241" t="s">
        <v>1861</v>
      </c>
      <c r="D241">
        <v>2</v>
      </c>
      <c r="G241">
        <v>2</v>
      </c>
      <c r="J241">
        <v>2</v>
      </c>
      <c r="M241">
        <v>2</v>
      </c>
      <c r="P241">
        <v>2</v>
      </c>
      <c r="S241">
        <v>2</v>
      </c>
      <c r="V241">
        <v>2</v>
      </c>
      <c r="Y241">
        <v>2</v>
      </c>
      <c r="AB241">
        <v>2</v>
      </c>
      <c r="AE241">
        <v>2</v>
      </c>
      <c r="AF241" t="s">
        <v>47</v>
      </c>
      <c r="AG241" t="s">
        <v>2278</v>
      </c>
      <c r="AH241" t="s">
        <v>2278</v>
      </c>
      <c r="AI241" t="s">
        <v>2278</v>
      </c>
      <c r="AJ241" t="s">
        <v>2278</v>
      </c>
    </row>
    <row r="242" spans="1:36">
      <c r="A242" t="s">
        <v>1873</v>
      </c>
      <c r="D242">
        <v>2</v>
      </c>
      <c r="G242">
        <v>2</v>
      </c>
      <c r="J242">
        <v>2</v>
      </c>
      <c r="M242">
        <v>2</v>
      </c>
      <c r="P242">
        <v>2</v>
      </c>
      <c r="S242">
        <v>2</v>
      </c>
      <c r="V242">
        <v>2</v>
      </c>
      <c r="Y242">
        <v>2</v>
      </c>
      <c r="AB242">
        <v>2</v>
      </c>
      <c r="AE242">
        <v>2</v>
      </c>
      <c r="AF242" t="s">
        <v>47</v>
      </c>
      <c r="AG242" t="s">
        <v>2278</v>
      </c>
      <c r="AH242" t="s">
        <v>2278</v>
      </c>
      <c r="AI242" t="s">
        <v>2278</v>
      </c>
      <c r="AJ242" t="s">
        <v>2278</v>
      </c>
    </row>
    <row r="243" spans="1:36">
      <c r="A243" t="s">
        <v>1877</v>
      </c>
      <c r="D243">
        <v>2</v>
      </c>
      <c r="G243">
        <v>2</v>
      </c>
      <c r="J243">
        <v>2</v>
      </c>
      <c r="M243">
        <v>2</v>
      </c>
      <c r="P243">
        <v>2</v>
      </c>
      <c r="S243">
        <v>2</v>
      </c>
      <c r="V243">
        <v>2</v>
      </c>
      <c r="Y243">
        <v>2</v>
      </c>
      <c r="AB243">
        <v>2</v>
      </c>
      <c r="AE243">
        <v>2</v>
      </c>
      <c r="AF243" t="s">
        <v>47</v>
      </c>
      <c r="AG243" t="s">
        <v>2278</v>
      </c>
      <c r="AH243" t="s">
        <v>2278</v>
      </c>
      <c r="AI243" t="s">
        <v>2278</v>
      </c>
      <c r="AJ243" t="s">
        <v>2278</v>
      </c>
    </row>
    <row r="244" spans="1:36">
      <c r="A244" t="s">
        <v>1882</v>
      </c>
      <c r="D244">
        <v>2</v>
      </c>
      <c r="G244">
        <v>2</v>
      </c>
      <c r="J244">
        <v>2</v>
      </c>
      <c r="M244">
        <v>2</v>
      </c>
      <c r="P244">
        <v>2</v>
      </c>
      <c r="S244">
        <v>2</v>
      </c>
      <c r="V244">
        <v>2</v>
      </c>
      <c r="Y244">
        <v>2</v>
      </c>
      <c r="AB244">
        <v>2</v>
      </c>
      <c r="AE244">
        <v>2</v>
      </c>
      <c r="AF244" t="s">
        <v>47</v>
      </c>
      <c r="AG244" t="s">
        <v>2278</v>
      </c>
      <c r="AH244" t="s">
        <v>2278</v>
      </c>
      <c r="AI244" t="s">
        <v>2278</v>
      </c>
      <c r="AJ244" t="s">
        <v>2278</v>
      </c>
    </row>
    <row r="245" spans="1:36">
      <c r="A245" t="s">
        <v>1883</v>
      </c>
      <c r="B245" t="s">
        <v>2743</v>
      </c>
      <c r="C245" t="s">
        <v>2743</v>
      </c>
      <c r="D245">
        <v>1</v>
      </c>
      <c r="E245" t="s">
        <v>2744</v>
      </c>
      <c r="F245" t="s">
        <v>2744</v>
      </c>
      <c r="G245">
        <v>1</v>
      </c>
      <c r="J245">
        <v>2</v>
      </c>
      <c r="K245" t="s">
        <v>2745</v>
      </c>
      <c r="L245" t="s">
        <v>2745</v>
      </c>
      <c r="M245">
        <v>1</v>
      </c>
      <c r="N245" t="s">
        <v>2746</v>
      </c>
      <c r="O245" t="s">
        <v>2746</v>
      </c>
      <c r="P245">
        <v>1</v>
      </c>
      <c r="S245">
        <v>2</v>
      </c>
      <c r="T245" t="s">
        <v>2274</v>
      </c>
      <c r="U245" t="s">
        <v>2274</v>
      </c>
      <c r="V245">
        <v>1</v>
      </c>
      <c r="W245" t="s">
        <v>2747</v>
      </c>
      <c r="X245" t="s">
        <v>2747</v>
      </c>
      <c r="Y245">
        <v>1</v>
      </c>
      <c r="Z245" t="s">
        <v>1886</v>
      </c>
      <c r="AA245" t="s">
        <v>1886</v>
      </c>
      <c r="AB245">
        <v>1</v>
      </c>
      <c r="AC245" t="s">
        <v>2748</v>
      </c>
      <c r="AD245" t="s">
        <v>2748</v>
      </c>
      <c r="AE245">
        <v>1</v>
      </c>
      <c r="AF245" t="s">
        <v>47</v>
      </c>
      <c r="AG245" t="s">
        <v>2278</v>
      </c>
      <c r="AH245" t="s">
        <v>2278</v>
      </c>
      <c r="AI245" t="s">
        <v>2278</v>
      </c>
      <c r="AJ245" t="s">
        <v>2278</v>
      </c>
    </row>
    <row r="246" spans="1:36">
      <c r="A246" t="s">
        <v>1893</v>
      </c>
      <c r="B246" t="s">
        <v>2749</v>
      </c>
      <c r="C246" t="s">
        <v>2749</v>
      </c>
      <c r="D246">
        <v>1</v>
      </c>
      <c r="E246" t="s">
        <v>2279</v>
      </c>
      <c r="F246" t="s">
        <v>2279</v>
      </c>
      <c r="G246">
        <v>1</v>
      </c>
      <c r="J246">
        <v>2</v>
      </c>
      <c r="K246" t="s">
        <v>2750</v>
      </c>
      <c r="L246" t="s">
        <v>2750</v>
      </c>
      <c r="M246">
        <v>1</v>
      </c>
      <c r="N246" t="s">
        <v>2751</v>
      </c>
      <c r="O246" t="s">
        <v>2751</v>
      </c>
      <c r="P246">
        <v>1</v>
      </c>
      <c r="S246">
        <v>2</v>
      </c>
      <c r="T246" t="s">
        <v>2274</v>
      </c>
      <c r="U246" t="s">
        <v>2274</v>
      </c>
      <c r="V246">
        <v>1</v>
      </c>
      <c r="W246" t="s">
        <v>2752</v>
      </c>
      <c r="X246" t="s">
        <v>2753</v>
      </c>
      <c r="Y246">
        <v>0.85714285714285721</v>
      </c>
      <c r="AB246">
        <v>2</v>
      </c>
      <c r="AC246" t="s">
        <v>2754</v>
      </c>
      <c r="AD246" t="s">
        <v>2754</v>
      </c>
      <c r="AE246">
        <v>1</v>
      </c>
      <c r="AF246" t="s">
        <v>83</v>
      </c>
      <c r="AG246" t="s">
        <v>2277</v>
      </c>
      <c r="AH246" t="s">
        <v>2278</v>
      </c>
      <c r="AI246" t="s">
        <v>2278</v>
      </c>
      <c r="AJ246" t="s">
        <v>2278</v>
      </c>
    </row>
    <row r="247" spans="1:36">
      <c r="A247" t="s">
        <v>1904</v>
      </c>
      <c r="D247">
        <v>2</v>
      </c>
      <c r="E247" t="s">
        <v>2300</v>
      </c>
      <c r="F247" t="s">
        <v>2300</v>
      </c>
      <c r="G247">
        <v>1</v>
      </c>
      <c r="J247">
        <v>2</v>
      </c>
      <c r="M247">
        <v>2</v>
      </c>
      <c r="N247" t="s">
        <v>2468</v>
      </c>
      <c r="O247" t="s">
        <v>2468</v>
      </c>
      <c r="P247">
        <v>1</v>
      </c>
      <c r="S247">
        <v>2</v>
      </c>
      <c r="T247" t="s">
        <v>2274</v>
      </c>
      <c r="U247" t="s">
        <v>2274</v>
      </c>
      <c r="V247">
        <v>1</v>
      </c>
      <c r="W247" t="s">
        <v>2728</v>
      </c>
      <c r="X247" t="s">
        <v>2728</v>
      </c>
      <c r="Y247">
        <v>1</v>
      </c>
      <c r="Z247" t="s">
        <v>2729</v>
      </c>
      <c r="AA247" t="s">
        <v>2730</v>
      </c>
      <c r="AB247">
        <v>0.61538461538461542</v>
      </c>
      <c r="AC247" t="s">
        <v>2731</v>
      </c>
      <c r="AD247" t="s">
        <v>2731</v>
      </c>
      <c r="AE247">
        <v>1</v>
      </c>
      <c r="AF247" t="s">
        <v>47</v>
      </c>
      <c r="AG247" t="s">
        <v>2277</v>
      </c>
      <c r="AH247" t="s">
        <v>2277</v>
      </c>
      <c r="AI247" t="s">
        <v>2278</v>
      </c>
      <c r="AJ247" t="s">
        <v>2278</v>
      </c>
    </row>
    <row r="248" spans="1:36">
      <c r="A248" t="s">
        <v>1908</v>
      </c>
      <c r="D248">
        <v>2</v>
      </c>
      <c r="E248" t="s">
        <v>2300</v>
      </c>
      <c r="F248" t="s">
        <v>2300</v>
      </c>
      <c r="G248">
        <v>1</v>
      </c>
      <c r="J248">
        <v>2</v>
      </c>
      <c r="M248">
        <v>2</v>
      </c>
      <c r="N248" t="s">
        <v>2385</v>
      </c>
      <c r="O248" t="s">
        <v>2385</v>
      </c>
      <c r="P248">
        <v>1</v>
      </c>
      <c r="S248">
        <v>2</v>
      </c>
      <c r="T248" t="s">
        <v>2274</v>
      </c>
      <c r="U248" t="s">
        <v>2274</v>
      </c>
      <c r="V248">
        <v>1</v>
      </c>
      <c r="W248" t="s">
        <v>2386</v>
      </c>
      <c r="X248" t="s">
        <v>2386</v>
      </c>
      <c r="Y248">
        <v>1</v>
      </c>
      <c r="AB248">
        <v>2</v>
      </c>
      <c r="AC248" t="s">
        <v>2387</v>
      </c>
      <c r="AD248" t="s">
        <v>2388</v>
      </c>
      <c r="AE248">
        <v>0.77777777777777779</v>
      </c>
      <c r="AF248" t="s">
        <v>47</v>
      </c>
      <c r="AG248" t="s">
        <v>2277</v>
      </c>
      <c r="AH248" t="s">
        <v>2278</v>
      </c>
      <c r="AI248" t="s">
        <v>2278</v>
      </c>
      <c r="AJ248" t="s">
        <v>2278</v>
      </c>
    </row>
    <row r="249" spans="1:36">
      <c r="A249" t="s">
        <v>1914</v>
      </c>
      <c r="D249">
        <v>2</v>
      </c>
      <c r="E249" t="s">
        <v>2295</v>
      </c>
      <c r="F249" t="s">
        <v>2295</v>
      </c>
      <c r="G249">
        <v>1</v>
      </c>
      <c r="J249">
        <v>2</v>
      </c>
      <c r="M249">
        <v>2</v>
      </c>
      <c r="N249" t="s">
        <v>2755</v>
      </c>
      <c r="O249" t="s">
        <v>2755</v>
      </c>
      <c r="P249">
        <v>1</v>
      </c>
      <c r="S249">
        <v>2</v>
      </c>
      <c r="T249" t="s">
        <v>2274</v>
      </c>
      <c r="U249" t="s">
        <v>2274</v>
      </c>
      <c r="V249">
        <v>1</v>
      </c>
      <c r="W249" t="s">
        <v>2756</v>
      </c>
      <c r="X249" t="s">
        <v>2756</v>
      </c>
      <c r="Y249">
        <v>1</v>
      </c>
      <c r="Z249" t="s">
        <v>1916</v>
      </c>
      <c r="AA249" t="s">
        <v>1916</v>
      </c>
      <c r="AB249">
        <v>1</v>
      </c>
      <c r="AE249">
        <v>2</v>
      </c>
      <c r="AF249" t="s">
        <v>47</v>
      </c>
      <c r="AG249" t="s">
        <v>2278</v>
      </c>
      <c r="AH249" t="s">
        <v>2278</v>
      </c>
      <c r="AI249" t="s">
        <v>2278</v>
      </c>
      <c r="AJ249" t="s">
        <v>2278</v>
      </c>
    </row>
    <row r="250" spans="1:36">
      <c r="A250" t="s">
        <v>1925</v>
      </c>
      <c r="D250">
        <v>2</v>
      </c>
      <c r="E250" t="s">
        <v>2300</v>
      </c>
      <c r="F250" t="s">
        <v>2300</v>
      </c>
      <c r="G250">
        <v>1</v>
      </c>
      <c r="J250">
        <v>2</v>
      </c>
      <c r="M250">
        <v>2</v>
      </c>
      <c r="N250" t="s">
        <v>2757</v>
      </c>
      <c r="O250" t="s">
        <v>2757</v>
      </c>
      <c r="P250">
        <v>1</v>
      </c>
      <c r="S250">
        <v>2</v>
      </c>
      <c r="T250" t="s">
        <v>2274</v>
      </c>
      <c r="U250" t="s">
        <v>2274</v>
      </c>
      <c r="V250">
        <v>1</v>
      </c>
      <c r="W250" t="s">
        <v>2758</v>
      </c>
      <c r="X250" t="s">
        <v>2758</v>
      </c>
      <c r="Y250">
        <v>1</v>
      </c>
      <c r="AB250">
        <v>2</v>
      </c>
      <c r="AC250" t="s">
        <v>2759</v>
      </c>
      <c r="AD250" t="s">
        <v>2760</v>
      </c>
      <c r="AE250">
        <v>1</v>
      </c>
      <c r="AF250" t="s">
        <v>47</v>
      </c>
      <c r="AG250" t="s">
        <v>2278</v>
      </c>
      <c r="AH250" t="s">
        <v>2278</v>
      </c>
      <c r="AI250" t="s">
        <v>2278</v>
      </c>
      <c r="AJ250" t="s">
        <v>2278</v>
      </c>
    </row>
    <row r="251" spans="1:36">
      <c r="A251" t="s">
        <v>1925</v>
      </c>
      <c r="D251">
        <v>2</v>
      </c>
      <c r="E251" t="s">
        <v>2285</v>
      </c>
      <c r="F251" t="s">
        <v>2285</v>
      </c>
      <c r="G251">
        <v>1</v>
      </c>
      <c r="J251">
        <v>2</v>
      </c>
      <c r="M251">
        <v>2</v>
      </c>
      <c r="N251" t="s">
        <v>2584</v>
      </c>
      <c r="O251" t="s">
        <v>2584</v>
      </c>
      <c r="P251">
        <v>1</v>
      </c>
      <c r="S251">
        <v>2</v>
      </c>
      <c r="T251" t="s">
        <v>2274</v>
      </c>
      <c r="U251" t="s">
        <v>2274</v>
      </c>
      <c r="V251">
        <v>1</v>
      </c>
      <c r="W251" t="s">
        <v>2761</v>
      </c>
      <c r="X251" t="s">
        <v>2761</v>
      </c>
      <c r="Y251">
        <v>1</v>
      </c>
      <c r="AB251">
        <v>2</v>
      </c>
      <c r="AC251" t="s">
        <v>2759</v>
      </c>
      <c r="AD251" t="s">
        <v>2760</v>
      </c>
      <c r="AE251">
        <v>1</v>
      </c>
      <c r="AF251" t="s">
        <v>47</v>
      </c>
      <c r="AG251" t="s">
        <v>2278</v>
      </c>
      <c r="AH251" t="s">
        <v>2278</v>
      </c>
      <c r="AI251" t="s">
        <v>2278</v>
      </c>
      <c r="AJ251" t="s">
        <v>2278</v>
      </c>
    </row>
    <row r="252" spans="1:36">
      <c r="A252" t="s">
        <v>1925</v>
      </c>
      <c r="D252">
        <v>2</v>
      </c>
      <c r="E252" t="s">
        <v>2295</v>
      </c>
      <c r="F252" t="s">
        <v>2295</v>
      </c>
      <c r="G252">
        <v>1</v>
      </c>
      <c r="J252">
        <v>2</v>
      </c>
      <c r="M252">
        <v>2</v>
      </c>
      <c r="N252" t="s">
        <v>2762</v>
      </c>
      <c r="O252" t="s">
        <v>2762</v>
      </c>
      <c r="P252">
        <v>1</v>
      </c>
      <c r="S252">
        <v>2</v>
      </c>
      <c r="T252" t="s">
        <v>2274</v>
      </c>
      <c r="U252" t="s">
        <v>2274</v>
      </c>
      <c r="V252">
        <v>1</v>
      </c>
      <c r="W252" t="s">
        <v>2763</v>
      </c>
      <c r="X252" t="s">
        <v>2763</v>
      </c>
      <c r="Y252">
        <v>1</v>
      </c>
      <c r="AB252">
        <v>2</v>
      </c>
      <c r="AC252" t="s">
        <v>2759</v>
      </c>
      <c r="AD252" t="s">
        <v>2760</v>
      </c>
      <c r="AE252">
        <v>1</v>
      </c>
      <c r="AF252" t="s">
        <v>47</v>
      </c>
      <c r="AG252" t="s">
        <v>2278</v>
      </c>
      <c r="AH252" t="s">
        <v>2278</v>
      </c>
      <c r="AI252" t="s">
        <v>2278</v>
      </c>
      <c r="AJ252" t="s">
        <v>2278</v>
      </c>
    </row>
    <row r="253" spans="1:36">
      <c r="A253" t="s">
        <v>1937</v>
      </c>
      <c r="D253">
        <v>2</v>
      </c>
      <c r="E253" t="s">
        <v>2300</v>
      </c>
      <c r="F253" t="s">
        <v>2300</v>
      </c>
      <c r="G253">
        <v>1</v>
      </c>
      <c r="J253">
        <v>2</v>
      </c>
      <c r="M253">
        <v>2</v>
      </c>
      <c r="N253" t="s">
        <v>2757</v>
      </c>
      <c r="O253" t="s">
        <v>2757</v>
      </c>
      <c r="P253">
        <v>1</v>
      </c>
      <c r="S253">
        <v>2</v>
      </c>
      <c r="T253" t="s">
        <v>2274</v>
      </c>
      <c r="U253" t="s">
        <v>2274</v>
      </c>
      <c r="V253">
        <v>1</v>
      </c>
      <c r="W253" t="s">
        <v>2758</v>
      </c>
      <c r="X253" t="s">
        <v>2758</v>
      </c>
      <c r="Y253">
        <v>1</v>
      </c>
      <c r="AB253">
        <v>2</v>
      </c>
      <c r="AC253" t="s">
        <v>2759</v>
      </c>
      <c r="AD253" t="s">
        <v>2760</v>
      </c>
      <c r="AE253">
        <v>1</v>
      </c>
      <c r="AF253" t="s">
        <v>47</v>
      </c>
      <c r="AG253" t="s">
        <v>2278</v>
      </c>
      <c r="AH253" t="s">
        <v>2278</v>
      </c>
      <c r="AI253" t="s">
        <v>2278</v>
      </c>
      <c r="AJ253" t="s">
        <v>2278</v>
      </c>
    </row>
    <row r="254" spans="1:36">
      <c r="A254" t="s">
        <v>1937</v>
      </c>
      <c r="D254">
        <v>2</v>
      </c>
      <c r="E254" t="s">
        <v>2285</v>
      </c>
      <c r="F254" t="s">
        <v>2285</v>
      </c>
      <c r="G254">
        <v>1</v>
      </c>
      <c r="J254">
        <v>2</v>
      </c>
      <c r="M254">
        <v>2</v>
      </c>
      <c r="N254" t="s">
        <v>2584</v>
      </c>
      <c r="O254" t="s">
        <v>2584</v>
      </c>
      <c r="P254">
        <v>1</v>
      </c>
      <c r="S254">
        <v>2</v>
      </c>
      <c r="T254" t="s">
        <v>2274</v>
      </c>
      <c r="U254" t="s">
        <v>2274</v>
      </c>
      <c r="V254">
        <v>1</v>
      </c>
      <c r="W254" t="s">
        <v>2761</v>
      </c>
      <c r="X254" t="s">
        <v>2761</v>
      </c>
      <c r="Y254">
        <v>1</v>
      </c>
      <c r="AB254">
        <v>2</v>
      </c>
      <c r="AC254" t="s">
        <v>2759</v>
      </c>
      <c r="AD254" t="s">
        <v>2760</v>
      </c>
      <c r="AE254">
        <v>1</v>
      </c>
      <c r="AF254" t="s">
        <v>47</v>
      </c>
      <c r="AG254" t="s">
        <v>2278</v>
      </c>
      <c r="AH254" t="s">
        <v>2278</v>
      </c>
      <c r="AI254" t="s">
        <v>2278</v>
      </c>
      <c r="AJ254" t="s">
        <v>2278</v>
      </c>
    </row>
    <row r="255" spans="1:36">
      <c r="A255" t="s">
        <v>1937</v>
      </c>
      <c r="D255">
        <v>2</v>
      </c>
      <c r="E255" t="s">
        <v>2295</v>
      </c>
      <c r="F255" t="s">
        <v>2295</v>
      </c>
      <c r="G255">
        <v>1</v>
      </c>
      <c r="J255">
        <v>2</v>
      </c>
      <c r="M255">
        <v>2</v>
      </c>
      <c r="N255" t="s">
        <v>2762</v>
      </c>
      <c r="O255" t="s">
        <v>2762</v>
      </c>
      <c r="P255">
        <v>1</v>
      </c>
      <c r="S255">
        <v>2</v>
      </c>
      <c r="T255" t="s">
        <v>2274</v>
      </c>
      <c r="U255" t="s">
        <v>2274</v>
      </c>
      <c r="V255">
        <v>1</v>
      </c>
      <c r="W255" t="s">
        <v>2763</v>
      </c>
      <c r="X255" t="s">
        <v>2763</v>
      </c>
      <c r="Y255">
        <v>1</v>
      </c>
      <c r="AB255">
        <v>2</v>
      </c>
      <c r="AC255" t="s">
        <v>2759</v>
      </c>
      <c r="AD255" t="s">
        <v>2760</v>
      </c>
      <c r="AE255">
        <v>1</v>
      </c>
      <c r="AF255" t="s">
        <v>47</v>
      </c>
      <c r="AG255" t="s">
        <v>2278</v>
      </c>
      <c r="AH255" t="s">
        <v>2278</v>
      </c>
      <c r="AI255" t="s">
        <v>2278</v>
      </c>
      <c r="AJ255" t="s">
        <v>2278</v>
      </c>
    </row>
    <row r="256" spans="1:36">
      <c r="A256" t="s">
        <v>1940</v>
      </c>
      <c r="D256">
        <v>2</v>
      </c>
      <c r="E256" t="s">
        <v>2279</v>
      </c>
      <c r="F256" t="s">
        <v>2279</v>
      </c>
      <c r="G256">
        <v>1</v>
      </c>
      <c r="J256">
        <v>2</v>
      </c>
      <c r="K256" t="s">
        <v>2750</v>
      </c>
      <c r="L256" t="s">
        <v>2750</v>
      </c>
      <c r="M256">
        <v>1</v>
      </c>
      <c r="N256" t="s">
        <v>2751</v>
      </c>
      <c r="O256" t="s">
        <v>2751</v>
      </c>
      <c r="P256">
        <v>1</v>
      </c>
      <c r="S256">
        <v>2</v>
      </c>
      <c r="T256" t="s">
        <v>2274</v>
      </c>
      <c r="U256" t="s">
        <v>2274</v>
      </c>
      <c r="V256">
        <v>1</v>
      </c>
      <c r="W256" t="s">
        <v>2764</v>
      </c>
      <c r="X256" t="s">
        <v>2764</v>
      </c>
      <c r="Y256">
        <v>1</v>
      </c>
      <c r="AB256">
        <v>2</v>
      </c>
      <c r="AC256" t="s">
        <v>2765</v>
      </c>
      <c r="AD256" t="s">
        <v>2765</v>
      </c>
      <c r="AE256">
        <v>1</v>
      </c>
      <c r="AF256" t="s">
        <v>47</v>
      </c>
      <c r="AG256" t="s">
        <v>2278</v>
      </c>
      <c r="AH256" t="s">
        <v>2278</v>
      </c>
      <c r="AI256" t="s">
        <v>2278</v>
      </c>
      <c r="AJ256" t="s">
        <v>2278</v>
      </c>
    </row>
    <row r="257" spans="1:36">
      <c r="A257" t="s">
        <v>1951</v>
      </c>
      <c r="D257">
        <v>2</v>
      </c>
      <c r="E257" t="s">
        <v>2300</v>
      </c>
      <c r="F257" t="s">
        <v>2300</v>
      </c>
      <c r="G257">
        <v>1</v>
      </c>
      <c r="J257">
        <v>2</v>
      </c>
      <c r="M257">
        <v>2</v>
      </c>
      <c r="N257" t="s">
        <v>2468</v>
      </c>
      <c r="O257" t="s">
        <v>2468</v>
      </c>
      <c r="P257">
        <v>1</v>
      </c>
      <c r="S257">
        <v>2</v>
      </c>
      <c r="T257" t="s">
        <v>2274</v>
      </c>
      <c r="U257" t="s">
        <v>2274</v>
      </c>
      <c r="V257">
        <v>1</v>
      </c>
      <c r="W257" t="s">
        <v>2766</v>
      </c>
      <c r="X257" t="s">
        <v>2728</v>
      </c>
      <c r="Y257">
        <v>0.4285714285714286</v>
      </c>
      <c r="Z257" t="s">
        <v>2729</v>
      </c>
      <c r="AA257" t="s">
        <v>2730</v>
      </c>
      <c r="AB257">
        <v>0.61538461538461542</v>
      </c>
      <c r="AC257" t="s">
        <v>2767</v>
      </c>
      <c r="AD257" t="s">
        <v>2731</v>
      </c>
      <c r="AE257">
        <v>1</v>
      </c>
      <c r="AF257" t="s">
        <v>47</v>
      </c>
      <c r="AG257" t="s">
        <v>2337</v>
      </c>
      <c r="AH257" t="s">
        <v>2337</v>
      </c>
      <c r="AI257" t="s">
        <v>2277</v>
      </c>
      <c r="AJ257" t="s">
        <v>2278</v>
      </c>
    </row>
    <row r="258" spans="1:36">
      <c r="A258" t="s">
        <v>1955</v>
      </c>
      <c r="D258">
        <v>2</v>
      </c>
      <c r="E258" t="s">
        <v>2295</v>
      </c>
      <c r="F258" t="s">
        <v>2295</v>
      </c>
      <c r="G258">
        <v>1</v>
      </c>
      <c r="J258">
        <v>2</v>
      </c>
      <c r="M258">
        <v>2</v>
      </c>
      <c r="N258" t="s">
        <v>2607</v>
      </c>
      <c r="O258" t="s">
        <v>2607</v>
      </c>
      <c r="P258">
        <v>1</v>
      </c>
      <c r="S258">
        <v>2</v>
      </c>
      <c r="T258" t="s">
        <v>2274</v>
      </c>
      <c r="U258" t="s">
        <v>2274</v>
      </c>
      <c r="V258">
        <v>1</v>
      </c>
      <c r="W258" t="s">
        <v>2768</v>
      </c>
      <c r="X258" t="s">
        <v>2768</v>
      </c>
      <c r="Y258">
        <v>1</v>
      </c>
      <c r="AB258">
        <v>2</v>
      </c>
      <c r="AC258" t="s">
        <v>2769</v>
      </c>
      <c r="AD258" t="s">
        <v>2769</v>
      </c>
      <c r="AE258">
        <v>1</v>
      </c>
      <c r="AF258" t="s">
        <v>47</v>
      </c>
      <c r="AG258" t="s">
        <v>2278</v>
      </c>
      <c r="AH258" t="s">
        <v>2278</v>
      </c>
      <c r="AI258" t="s">
        <v>2278</v>
      </c>
      <c r="AJ258" t="s">
        <v>2278</v>
      </c>
    </row>
    <row r="259" spans="1:36">
      <c r="A259" t="s">
        <v>1966</v>
      </c>
      <c r="D259">
        <v>2</v>
      </c>
      <c r="E259" t="s">
        <v>2295</v>
      </c>
      <c r="F259" t="s">
        <v>2295</v>
      </c>
      <c r="G259">
        <v>1</v>
      </c>
      <c r="J259">
        <v>2</v>
      </c>
      <c r="K259" t="s">
        <v>2770</v>
      </c>
      <c r="L259" t="s">
        <v>2770</v>
      </c>
      <c r="M259">
        <v>1</v>
      </c>
      <c r="N259" t="s">
        <v>2400</v>
      </c>
      <c r="O259" t="s">
        <v>2400</v>
      </c>
      <c r="P259">
        <v>1</v>
      </c>
      <c r="S259">
        <v>2</v>
      </c>
      <c r="T259" t="s">
        <v>2274</v>
      </c>
      <c r="U259" t="s">
        <v>2274</v>
      </c>
      <c r="V259">
        <v>1</v>
      </c>
      <c r="W259" t="s">
        <v>2771</v>
      </c>
      <c r="X259" t="s">
        <v>2771</v>
      </c>
      <c r="Y259">
        <v>1</v>
      </c>
      <c r="AB259">
        <v>2</v>
      </c>
      <c r="AC259" t="s">
        <v>2772</v>
      </c>
      <c r="AD259" t="s">
        <v>2772</v>
      </c>
      <c r="AE259">
        <v>1</v>
      </c>
      <c r="AF259" t="s">
        <v>83</v>
      </c>
      <c r="AG259" t="s">
        <v>2278</v>
      </c>
      <c r="AH259" t="s">
        <v>2278</v>
      </c>
      <c r="AI259" t="s">
        <v>2278</v>
      </c>
      <c r="AJ259" t="s">
        <v>2278</v>
      </c>
    </row>
    <row r="260" spans="1:36">
      <c r="A260" t="s">
        <v>1966</v>
      </c>
      <c r="D260">
        <v>2</v>
      </c>
      <c r="E260" t="s">
        <v>2285</v>
      </c>
      <c r="F260" t="s">
        <v>2285</v>
      </c>
      <c r="G260">
        <v>1</v>
      </c>
      <c r="J260">
        <v>2</v>
      </c>
      <c r="K260" t="s">
        <v>2773</v>
      </c>
      <c r="L260" t="s">
        <v>2773</v>
      </c>
      <c r="M260">
        <v>1</v>
      </c>
      <c r="N260" t="s">
        <v>2400</v>
      </c>
      <c r="O260" t="s">
        <v>2400</v>
      </c>
      <c r="P260">
        <v>1</v>
      </c>
      <c r="S260">
        <v>2</v>
      </c>
      <c r="T260" t="s">
        <v>2274</v>
      </c>
      <c r="U260" t="s">
        <v>2274</v>
      </c>
      <c r="V260">
        <v>1</v>
      </c>
      <c r="W260" t="s">
        <v>2774</v>
      </c>
      <c r="X260" t="s">
        <v>2774</v>
      </c>
      <c r="Y260">
        <v>1</v>
      </c>
      <c r="AB260">
        <v>2</v>
      </c>
      <c r="AC260" t="s">
        <v>2772</v>
      </c>
      <c r="AD260" t="s">
        <v>2772</v>
      </c>
      <c r="AE260">
        <v>1</v>
      </c>
      <c r="AF260" t="s">
        <v>83</v>
      </c>
      <c r="AG260" t="s">
        <v>2278</v>
      </c>
      <c r="AH260" t="s">
        <v>2278</v>
      </c>
      <c r="AI260" t="s">
        <v>2278</v>
      </c>
      <c r="AJ260" t="s">
        <v>2278</v>
      </c>
    </row>
    <row r="261" spans="1:36">
      <c r="A261" t="s">
        <v>1976</v>
      </c>
      <c r="B261" t="s">
        <v>831</v>
      </c>
      <c r="C261" t="s">
        <v>831</v>
      </c>
      <c r="D261">
        <v>1</v>
      </c>
      <c r="E261" t="s">
        <v>2295</v>
      </c>
      <c r="F261" t="s">
        <v>2295</v>
      </c>
      <c r="G261">
        <v>1</v>
      </c>
      <c r="J261">
        <v>2</v>
      </c>
      <c r="K261" t="s">
        <v>2775</v>
      </c>
      <c r="L261" t="s">
        <v>2775</v>
      </c>
      <c r="M261">
        <v>1</v>
      </c>
      <c r="N261" t="s">
        <v>2776</v>
      </c>
      <c r="O261" t="s">
        <v>2776</v>
      </c>
      <c r="P261">
        <v>1</v>
      </c>
      <c r="S261">
        <v>2</v>
      </c>
      <c r="T261" t="s">
        <v>2339</v>
      </c>
      <c r="U261" t="s">
        <v>2339</v>
      </c>
      <c r="V261">
        <v>1</v>
      </c>
      <c r="W261" t="s">
        <v>2777</v>
      </c>
      <c r="X261" t="s">
        <v>2777</v>
      </c>
      <c r="Y261">
        <v>1</v>
      </c>
      <c r="Z261" t="s">
        <v>1980</v>
      </c>
      <c r="AA261" t="s">
        <v>1980</v>
      </c>
      <c r="AB261">
        <v>1</v>
      </c>
      <c r="AE261">
        <v>2</v>
      </c>
      <c r="AF261" t="s">
        <v>47</v>
      </c>
      <c r="AG261" t="s">
        <v>2278</v>
      </c>
      <c r="AH261" t="s">
        <v>2278</v>
      </c>
      <c r="AI261" t="s">
        <v>2278</v>
      </c>
      <c r="AJ261" t="s">
        <v>2278</v>
      </c>
    </row>
    <row r="262" spans="1:36">
      <c r="A262" t="s">
        <v>1986</v>
      </c>
      <c r="B262" t="s">
        <v>2284</v>
      </c>
      <c r="C262" t="s">
        <v>2284</v>
      </c>
      <c r="D262">
        <v>1</v>
      </c>
      <c r="E262" t="s">
        <v>2285</v>
      </c>
      <c r="F262" t="s">
        <v>2285</v>
      </c>
      <c r="G262">
        <v>1</v>
      </c>
      <c r="J262">
        <v>2</v>
      </c>
      <c r="K262" t="s">
        <v>2778</v>
      </c>
      <c r="L262" t="s">
        <v>2778</v>
      </c>
      <c r="M262">
        <v>1</v>
      </c>
      <c r="N262" t="s">
        <v>2306</v>
      </c>
      <c r="O262" t="s">
        <v>2306</v>
      </c>
      <c r="P262">
        <v>1</v>
      </c>
      <c r="S262">
        <v>2</v>
      </c>
      <c r="T262" t="s">
        <v>2274</v>
      </c>
      <c r="U262" t="s">
        <v>2274</v>
      </c>
      <c r="V262">
        <v>1</v>
      </c>
      <c r="W262" t="s">
        <v>2779</v>
      </c>
      <c r="X262" t="s">
        <v>2779</v>
      </c>
      <c r="Y262">
        <v>1</v>
      </c>
      <c r="AB262">
        <v>2</v>
      </c>
      <c r="AC262" t="s">
        <v>2780</v>
      </c>
      <c r="AD262" t="s">
        <v>2780</v>
      </c>
      <c r="AE262">
        <v>1</v>
      </c>
      <c r="AF262" t="s">
        <v>47</v>
      </c>
      <c r="AG262" t="s">
        <v>2278</v>
      </c>
      <c r="AH262" t="s">
        <v>2278</v>
      </c>
      <c r="AI262" t="s">
        <v>2278</v>
      </c>
      <c r="AJ262" t="s">
        <v>2278</v>
      </c>
    </row>
    <row r="263" spans="1:36">
      <c r="A263" t="s">
        <v>1986</v>
      </c>
      <c r="B263" t="s">
        <v>831</v>
      </c>
      <c r="C263" t="s">
        <v>831</v>
      </c>
      <c r="D263">
        <v>1</v>
      </c>
      <c r="E263" t="s">
        <v>2295</v>
      </c>
      <c r="F263" t="s">
        <v>2295</v>
      </c>
      <c r="G263">
        <v>1</v>
      </c>
      <c r="J263">
        <v>2</v>
      </c>
      <c r="K263" t="s">
        <v>2781</v>
      </c>
      <c r="L263" t="s">
        <v>2781</v>
      </c>
      <c r="M263">
        <v>1</v>
      </c>
      <c r="N263" t="s">
        <v>2755</v>
      </c>
      <c r="O263" t="s">
        <v>2755</v>
      </c>
      <c r="P263">
        <v>1</v>
      </c>
      <c r="S263">
        <v>2</v>
      </c>
      <c r="T263" t="s">
        <v>2274</v>
      </c>
      <c r="U263" t="s">
        <v>2274</v>
      </c>
      <c r="V263">
        <v>1</v>
      </c>
      <c r="W263" t="s">
        <v>2782</v>
      </c>
      <c r="X263" t="s">
        <v>2782</v>
      </c>
      <c r="Y263">
        <v>1</v>
      </c>
      <c r="AB263">
        <v>2</v>
      </c>
      <c r="AC263" t="s">
        <v>2780</v>
      </c>
      <c r="AD263" t="s">
        <v>2780</v>
      </c>
      <c r="AE263">
        <v>1</v>
      </c>
      <c r="AF263" t="s">
        <v>47</v>
      </c>
      <c r="AG263" t="s">
        <v>2278</v>
      </c>
      <c r="AH263" t="s">
        <v>2278</v>
      </c>
      <c r="AI263" t="s">
        <v>2278</v>
      </c>
      <c r="AJ263" t="s">
        <v>2278</v>
      </c>
    </row>
    <row r="264" spans="1:36">
      <c r="A264" t="s">
        <v>1986</v>
      </c>
      <c r="B264" t="s">
        <v>2299</v>
      </c>
      <c r="C264" t="s">
        <v>2299</v>
      </c>
      <c r="D264">
        <v>1</v>
      </c>
      <c r="E264" t="s">
        <v>2300</v>
      </c>
      <c r="F264" t="s">
        <v>2300</v>
      </c>
      <c r="G264">
        <v>1</v>
      </c>
      <c r="J264">
        <v>2</v>
      </c>
      <c r="K264" t="s">
        <v>2783</v>
      </c>
      <c r="L264" t="s">
        <v>2783</v>
      </c>
      <c r="M264">
        <v>1</v>
      </c>
      <c r="N264" t="s">
        <v>2784</v>
      </c>
      <c r="O264" t="s">
        <v>2784</v>
      </c>
      <c r="P264">
        <v>1</v>
      </c>
      <c r="S264">
        <v>2</v>
      </c>
      <c r="T264" t="s">
        <v>2274</v>
      </c>
      <c r="U264" t="s">
        <v>2274</v>
      </c>
      <c r="V264">
        <v>1</v>
      </c>
      <c r="W264" t="s">
        <v>2785</v>
      </c>
      <c r="X264" t="s">
        <v>2785</v>
      </c>
      <c r="Y264">
        <v>1</v>
      </c>
      <c r="AB264">
        <v>2</v>
      </c>
      <c r="AC264" t="s">
        <v>2780</v>
      </c>
      <c r="AD264" t="s">
        <v>2780</v>
      </c>
      <c r="AE264">
        <v>1</v>
      </c>
      <c r="AF264" t="s">
        <v>47</v>
      </c>
      <c r="AG264" t="s">
        <v>2278</v>
      </c>
      <c r="AH264" t="s">
        <v>2278</v>
      </c>
      <c r="AI264" t="s">
        <v>2278</v>
      </c>
      <c r="AJ264" t="s">
        <v>2278</v>
      </c>
    </row>
    <row r="265" spans="1:36">
      <c r="A265" t="s">
        <v>1998</v>
      </c>
      <c r="D265">
        <v>2</v>
      </c>
      <c r="G265">
        <v>2</v>
      </c>
      <c r="J265">
        <v>2</v>
      </c>
      <c r="M265">
        <v>2</v>
      </c>
      <c r="P265">
        <v>2</v>
      </c>
      <c r="S265">
        <v>2</v>
      </c>
      <c r="V265">
        <v>2</v>
      </c>
      <c r="Y265">
        <v>2</v>
      </c>
      <c r="AB265">
        <v>2</v>
      </c>
      <c r="AE265">
        <v>2</v>
      </c>
      <c r="AF265" t="s">
        <v>47</v>
      </c>
      <c r="AG265" t="s">
        <v>2278</v>
      </c>
      <c r="AH265" t="s">
        <v>2278</v>
      </c>
      <c r="AI265" t="s">
        <v>2278</v>
      </c>
      <c r="AJ265" t="s">
        <v>2278</v>
      </c>
    </row>
    <row r="266" spans="1:36">
      <c r="A266" t="s">
        <v>2004</v>
      </c>
      <c r="D266">
        <v>2</v>
      </c>
      <c r="E266" t="s">
        <v>2300</v>
      </c>
      <c r="F266" t="s">
        <v>2300</v>
      </c>
      <c r="G266">
        <v>1</v>
      </c>
      <c r="J266">
        <v>2</v>
      </c>
      <c r="M266">
        <v>2</v>
      </c>
      <c r="N266" t="s">
        <v>2786</v>
      </c>
      <c r="O266" t="s">
        <v>2786</v>
      </c>
      <c r="P266">
        <v>1</v>
      </c>
      <c r="S266">
        <v>2</v>
      </c>
      <c r="T266" t="s">
        <v>2274</v>
      </c>
      <c r="U266" t="s">
        <v>2274</v>
      </c>
      <c r="V266">
        <v>1</v>
      </c>
      <c r="W266" t="s">
        <v>2787</v>
      </c>
      <c r="X266" t="s">
        <v>2787</v>
      </c>
      <c r="Y266">
        <v>1</v>
      </c>
      <c r="Z266" t="s">
        <v>2006</v>
      </c>
      <c r="AA266" t="s">
        <v>2006</v>
      </c>
      <c r="AB266">
        <v>1</v>
      </c>
      <c r="AE266">
        <v>2</v>
      </c>
      <c r="AF266" t="s">
        <v>47</v>
      </c>
      <c r="AG266" t="s">
        <v>2278</v>
      </c>
      <c r="AH266" t="s">
        <v>2278</v>
      </c>
      <c r="AI266" t="s">
        <v>2278</v>
      </c>
      <c r="AJ266" t="s">
        <v>2278</v>
      </c>
    </row>
    <row r="267" spans="1:36">
      <c r="A267" t="s">
        <v>2016</v>
      </c>
      <c r="D267">
        <v>2</v>
      </c>
      <c r="E267" t="s">
        <v>2300</v>
      </c>
      <c r="F267" t="s">
        <v>2300</v>
      </c>
      <c r="G267">
        <v>1</v>
      </c>
      <c r="J267">
        <v>2</v>
      </c>
      <c r="M267">
        <v>2</v>
      </c>
      <c r="N267" t="s">
        <v>2669</v>
      </c>
      <c r="O267" t="s">
        <v>2669</v>
      </c>
      <c r="P267">
        <v>1</v>
      </c>
      <c r="S267">
        <v>2</v>
      </c>
      <c r="T267" t="s">
        <v>2274</v>
      </c>
      <c r="U267" t="s">
        <v>2274</v>
      </c>
      <c r="V267">
        <v>1</v>
      </c>
      <c r="W267" t="s">
        <v>2788</v>
      </c>
      <c r="X267" t="s">
        <v>2788</v>
      </c>
      <c r="Y267">
        <v>1</v>
      </c>
      <c r="AB267">
        <v>2</v>
      </c>
      <c r="AC267" t="s">
        <v>2789</v>
      </c>
      <c r="AD267" t="s">
        <v>2789</v>
      </c>
      <c r="AE267">
        <v>1</v>
      </c>
      <c r="AF267" t="s">
        <v>47</v>
      </c>
      <c r="AG267" t="s">
        <v>2278</v>
      </c>
      <c r="AH267" t="s">
        <v>2278</v>
      </c>
      <c r="AI267" t="s">
        <v>2278</v>
      </c>
      <c r="AJ267" t="s">
        <v>2278</v>
      </c>
    </row>
    <row r="268" spans="1:36">
      <c r="A268" t="s">
        <v>2026</v>
      </c>
      <c r="D268">
        <v>2</v>
      </c>
      <c r="E268" t="s">
        <v>2300</v>
      </c>
      <c r="F268" t="s">
        <v>2300</v>
      </c>
      <c r="G268">
        <v>1</v>
      </c>
      <c r="J268">
        <v>2</v>
      </c>
      <c r="K268" t="s">
        <v>2790</v>
      </c>
      <c r="L268" t="s">
        <v>2790</v>
      </c>
      <c r="M268">
        <v>1</v>
      </c>
      <c r="N268" t="s">
        <v>2647</v>
      </c>
      <c r="O268" t="s">
        <v>2647</v>
      </c>
      <c r="P268">
        <v>1</v>
      </c>
      <c r="S268">
        <v>2</v>
      </c>
      <c r="T268" t="s">
        <v>2274</v>
      </c>
      <c r="U268" t="s">
        <v>2274</v>
      </c>
      <c r="V268">
        <v>1</v>
      </c>
      <c r="W268" t="s">
        <v>2791</v>
      </c>
      <c r="X268" t="s">
        <v>2792</v>
      </c>
      <c r="Y268">
        <v>0.875</v>
      </c>
      <c r="Z268" t="s">
        <v>2029</v>
      </c>
      <c r="AA268" t="s">
        <v>2029</v>
      </c>
      <c r="AB268">
        <v>1</v>
      </c>
      <c r="AC268" t="s">
        <v>2793</v>
      </c>
      <c r="AD268" t="s">
        <v>2794</v>
      </c>
      <c r="AE268">
        <v>1</v>
      </c>
      <c r="AF268" t="s">
        <v>47</v>
      </c>
      <c r="AG268" t="s">
        <v>2277</v>
      </c>
      <c r="AH268" t="s">
        <v>2278</v>
      </c>
      <c r="AI268" t="s">
        <v>2278</v>
      </c>
      <c r="AJ268" t="s">
        <v>2278</v>
      </c>
    </row>
    <row r="269" spans="1:36">
      <c r="A269" t="s">
        <v>2035</v>
      </c>
      <c r="D269">
        <v>2</v>
      </c>
      <c r="E269" t="s">
        <v>2295</v>
      </c>
      <c r="F269" t="s">
        <v>2295</v>
      </c>
      <c r="G269">
        <v>1</v>
      </c>
      <c r="J269">
        <v>2</v>
      </c>
      <c r="M269">
        <v>2</v>
      </c>
      <c r="N269" t="s">
        <v>2795</v>
      </c>
      <c r="O269" t="s">
        <v>2795</v>
      </c>
      <c r="P269">
        <v>1</v>
      </c>
      <c r="S269">
        <v>2</v>
      </c>
      <c r="T269" t="s">
        <v>2274</v>
      </c>
      <c r="U269" t="s">
        <v>2274</v>
      </c>
      <c r="V269">
        <v>1</v>
      </c>
      <c r="W269" t="s">
        <v>2796</v>
      </c>
      <c r="X269" t="s">
        <v>2796</v>
      </c>
      <c r="Y269">
        <v>1</v>
      </c>
      <c r="AB269">
        <v>2</v>
      </c>
      <c r="AE269">
        <v>2</v>
      </c>
      <c r="AF269" t="s">
        <v>83</v>
      </c>
      <c r="AG269" t="s">
        <v>2278</v>
      </c>
      <c r="AH269" t="s">
        <v>2278</v>
      </c>
      <c r="AI269" t="s">
        <v>2278</v>
      </c>
      <c r="AJ269" t="s">
        <v>2278</v>
      </c>
    </row>
    <row r="270" spans="1:36">
      <c r="A270" t="s">
        <v>2035</v>
      </c>
      <c r="D270">
        <v>2</v>
      </c>
      <c r="E270" t="s">
        <v>2300</v>
      </c>
      <c r="F270" t="s">
        <v>2300</v>
      </c>
      <c r="G270">
        <v>1</v>
      </c>
      <c r="J270">
        <v>2</v>
      </c>
      <c r="M270">
        <v>2</v>
      </c>
      <c r="N270" t="s">
        <v>2352</v>
      </c>
      <c r="O270" t="s">
        <v>2352</v>
      </c>
      <c r="P270">
        <v>1</v>
      </c>
      <c r="S270">
        <v>2</v>
      </c>
      <c r="T270" t="s">
        <v>2274</v>
      </c>
      <c r="U270" t="s">
        <v>2274</v>
      </c>
      <c r="V270">
        <v>1</v>
      </c>
      <c r="W270" t="s">
        <v>2797</v>
      </c>
      <c r="X270" t="s">
        <v>2797</v>
      </c>
      <c r="Y270">
        <v>1</v>
      </c>
      <c r="AB270">
        <v>2</v>
      </c>
      <c r="AE270">
        <v>2</v>
      </c>
      <c r="AF270" t="s">
        <v>83</v>
      </c>
      <c r="AG270" t="s">
        <v>2278</v>
      </c>
      <c r="AH270" t="s">
        <v>2278</v>
      </c>
      <c r="AI270" t="s">
        <v>2278</v>
      </c>
      <c r="AJ270" t="s">
        <v>2278</v>
      </c>
    </row>
    <row r="271" spans="1:36">
      <c r="A271" t="s">
        <v>2035</v>
      </c>
      <c r="D271">
        <v>2</v>
      </c>
      <c r="E271" t="s">
        <v>2285</v>
      </c>
      <c r="F271" t="s">
        <v>2285</v>
      </c>
      <c r="G271">
        <v>1</v>
      </c>
      <c r="J271">
        <v>2</v>
      </c>
      <c r="M271">
        <v>2</v>
      </c>
      <c r="N271" t="s">
        <v>2291</v>
      </c>
      <c r="O271" t="s">
        <v>2291</v>
      </c>
      <c r="P271">
        <v>1</v>
      </c>
      <c r="S271">
        <v>2</v>
      </c>
      <c r="T271" t="s">
        <v>2274</v>
      </c>
      <c r="U271" t="s">
        <v>2274</v>
      </c>
      <c r="V271">
        <v>1</v>
      </c>
      <c r="W271" t="s">
        <v>2798</v>
      </c>
      <c r="X271" t="s">
        <v>2798</v>
      </c>
      <c r="Y271">
        <v>1</v>
      </c>
      <c r="AB271">
        <v>2</v>
      </c>
      <c r="AE271">
        <v>2</v>
      </c>
      <c r="AF271" t="s">
        <v>83</v>
      </c>
      <c r="AG271" t="s">
        <v>2278</v>
      </c>
      <c r="AH271" t="s">
        <v>2278</v>
      </c>
      <c r="AI271" t="s">
        <v>2278</v>
      </c>
      <c r="AJ271" t="s">
        <v>2278</v>
      </c>
    </row>
    <row r="272" spans="1:36">
      <c r="A272" t="s">
        <v>2046</v>
      </c>
      <c r="D272">
        <v>2</v>
      </c>
      <c r="G272">
        <v>2</v>
      </c>
      <c r="J272">
        <v>2</v>
      </c>
      <c r="M272">
        <v>2</v>
      </c>
      <c r="P272">
        <v>2</v>
      </c>
      <c r="S272">
        <v>2</v>
      </c>
      <c r="V272">
        <v>2</v>
      </c>
      <c r="Y272">
        <v>2</v>
      </c>
      <c r="AB272">
        <v>2</v>
      </c>
      <c r="AE272">
        <v>2</v>
      </c>
      <c r="AF272" t="s">
        <v>47</v>
      </c>
      <c r="AG272" t="s">
        <v>2278</v>
      </c>
      <c r="AH272" t="s">
        <v>2278</v>
      </c>
      <c r="AI272" t="s">
        <v>2278</v>
      </c>
      <c r="AJ272" t="s">
        <v>2278</v>
      </c>
    </row>
    <row r="273" spans="1:36">
      <c r="A273" t="s">
        <v>2055</v>
      </c>
      <c r="D273">
        <v>2</v>
      </c>
      <c r="E273" t="s">
        <v>2300</v>
      </c>
      <c r="F273" t="s">
        <v>2300</v>
      </c>
      <c r="G273">
        <v>1</v>
      </c>
      <c r="J273">
        <v>2</v>
      </c>
      <c r="M273">
        <v>2</v>
      </c>
      <c r="N273" t="s">
        <v>2799</v>
      </c>
      <c r="O273" t="s">
        <v>2799</v>
      </c>
      <c r="P273">
        <v>1</v>
      </c>
      <c r="S273">
        <v>2</v>
      </c>
      <c r="T273" t="s">
        <v>2274</v>
      </c>
      <c r="U273" t="s">
        <v>2274</v>
      </c>
      <c r="V273">
        <v>1</v>
      </c>
      <c r="W273" t="s">
        <v>2800</v>
      </c>
      <c r="X273" t="s">
        <v>2800</v>
      </c>
      <c r="Y273">
        <v>1</v>
      </c>
      <c r="Z273" t="s">
        <v>2059</v>
      </c>
      <c r="AA273" t="s">
        <v>2059</v>
      </c>
      <c r="AB273">
        <v>1</v>
      </c>
      <c r="AE273">
        <v>2</v>
      </c>
      <c r="AF273" t="s">
        <v>47</v>
      </c>
      <c r="AG273" t="s">
        <v>2278</v>
      </c>
      <c r="AH273" t="s">
        <v>2278</v>
      </c>
      <c r="AI273" t="s">
        <v>2278</v>
      </c>
      <c r="AJ273" t="s">
        <v>2278</v>
      </c>
    </row>
    <row r="274" spans="1:36">
      <c r="A274" t="s">
        <v>2065</v>
      </c>
      <c r="D274">
        <v>2</v>
      </c>
      <c r="E274" t="s">
        <v>2402</v>
      </c>
      <c r="F274" t="s">
        <v>2402</v>
      </c>
      <c r="G274">
        <v>1</v>
      </c>
      <c r="J274">
        <v>2</v>
      </c>
      <c r="M274">
        <v>2</v>
      </c>
      <c r="N274" t="s">
        <v>2352</v>
      </c>
      <c r="O274" t="s">
        <v>2352</v>
      </c>
      <c r="P274">
        <v>1</v>
      </c>
      <c r="S274">
        <v>2</v>
      </c>
      <c r="T274" t="s">
        <v>2274</v>
      </c>
      <c r="U274" t="s">
        <v>2274</v>
      </c>
      <c r="V274">
        <v>1</v>
      </c>
      <c r="W274" t="s">
        <v>2801</v>
      </c>
      <c r="X274" t="s">
        <v>2801</v>
      </c>
      <c r="Y274">
        <v>1</v>
      </c>
      <c r="AA274" t="s">
        <v>2068</v>
      </c>
      <c r="AB274">
        <v>-1</v>
      </c>
      <c r="AE274">
        <v>2</v>
      </c>
      <c r="AF274" t="s">
        <v>83</v>
      </c>
      <c r="AG274" t="s">
        <v>2277</v>
      </c>
      <c r="AH274" t="s">
        <v>2277</v>
      </c>
      <c r="AI274" t="s">
        <v>2277</v>
      </c>
      <c r="AJ274" t="s">
        <v>2277</v>
      </c>
    </row>
    <row r="275" spans="1:36">
      <c r="A275" t="s">
        <v>2065</v>
      </c>
      <c r="D275">
        <v>2</v>
      </c>
      <c r="E275" t="s">
        <v>2659</v>
      </c>
      <c r="F275" t="s">
        <v>2659</v>
      </c>
      <c r="G275">
        <v>1</v>
      </c>
      <c r="J275">
        <v>2</v>
      </c>
      <c r="M275">
        <v>2</v>
      </c>
      <c r="N275" t="s">
        <v>2352</v>
      </c>
      <c r="O275" t="s">
        <v>2352</v>
      </c>
      <c r="P275">
        <v>1</v>
      </c>
      <c r="S275">
        <v>2</v>
      </c>
      <c r="T275" t="s">
        <v>2274</v>
      </c>
      <c r="U275" t="s">
        <v>2274</v>
      </c>
      <c r="V275">
        <v>1</v>
      </c>
      <c r="W275" t="s">
        <v>2802</v>
      </c>
      <c r="X275" t="s">
        <v>2803</v>
      </c>
      <c r="Y275">
        <v>0.77777777777777779</v>
      </c>
      <c r="AA275" t="s">
        <v>2068</v>
      </c>
      <c r="AB275">
        <v>-1</v>
      </c>
      <c r="AE275">
        <v>2</v>
      </c>
      <c r="AF275" t="s">
        <v>83</v>
      </c>
      <c r="AG275" t="s">
        <v>2337</v>
      </c>
      <c r="AH275" t="s">
        <v>2277</v>
      </c>
      <c r="AI275" t="s">
        <v>2277</v>
      </c>
      <c r="AJ275" t="s">
        <v>2277</v>
      </c>
    </row>
    <row r="276" spans="1:36">
      <c r="A276" t="s">
        <v>2065</v>
      </c>
      <c r="D276">
        <v>2</v>
      </c>
      <c r="E276" t="s">
        <v>2804</v>
      </c>
      <c r="F276" t="s">
        <v>2804</v>
      </c>
      <c r="G276">
        <v>1</v>
      </c>
      <c r="J276">
        <v>2</v>
      </c>
      <c r="M276">
        <v>2</v>
      </c>
      <c r="N276" t="s">
        <v>2352</v>
      </c>
      <c r="O276" t="s">
        <v>2352</v>
      </c>
      <c r="P276">
        <v>1</v>
      </c>
      <c r="S276">
        <v>2</v>
      </c>
      <c r="T276" t="s">
        <v>2274</v>
      </c>
      <c r="U276" t="s">
        <v>2274</v>
      </c>
      <c r="V276">
        <v>1</v>
      </c>
      <c r="W276" t="s">
        <v>2805</v>
      </c>
      <c r="X276" t="s">
        <v>2805</v>
      </c>
      <c r="Y276">
        <v>1</v>
      </c>
      <c r="AA276" t="s">
        <v>2068</v>
      </c>
      <c r="AB276">
        <v>-1</v>
      </c>
      <c r="AE276">
        <v>2</v>
      </c>
      <c r="AF276" t="s">
        <v>83</v>
      </c>
      <c r="AG276" t="s">
        <v>2277</v>
      </c>
      <c r="AH276" t="s">
        <v>2277</v>
      </c>
      <c r="AI276" t="s">
        <v>2277</v>
      </c>
      <c r="AJ276" t="s">
        <v>2277</v>
      </c>
    </row>
    <row r="277" spans="1:36">
      <c r="A277" t="s">
        <v>2065</v>
      </c>
      <c r="D277">
        <v>2</v>
      </c>
      <c r="E277" t="s">
        <v>2806</v>
      </c>
      <c r="F277" t="s">
        <v>2806</v>
      </c>
      <c r="G277">
        <v>1</v>
      </c>
      <c r="J277">
        <v>2</v>
      </c>
      <c r="M277">
        <v>2</v>
      </c>
      <c r="N277" t="s">
        <v>2352</v>
      </c>
      <c r="O277" t="s">
        <v>2352</v>
      </c>
      <c r="P277">
        <v>1</v>
      </c>
      <c r="S277">
        <v>2</v>
      </c>
      <c r="T277" t="s">
        <v>2274</v>
      </c>
      <c r="U277" t="s">
        <v>2274</v>
      </c>
      <c r="V277">
        <v>1</v>
      </c>
      <c r="W277" t="s">
        <v>2807</v>
      </c>
      <c r="X277" t="s">
        <v>2807</v>
      </c>
      <c r="Y277">
        <v>1</v>
      </c>
      <c r="AA277" t="s">
        <v>2068</v>
      </c>
      <c r="AB277">
        <v>-1</v>
      </c>
      <c r="AE277">
        <v>2</v>
      </c>
      <c r="AF277" t="s">
        <v>83</v>
      </c>
      <c r="AG277" t="s">
        <v>2277</v>
      </c>
      <c r="AH277" t="s">
        <v>2277</v>
      </c>
      <c r="AI277" t="s">
        <v>2277</v>
      </c>
      <c r="AJ277" t="s">
        <v>2277</v>
      </c>
    </row>
    <row r="278" spans="1:36">
      <c r="A278" t="s">
        <v>2065</v>
      </c>
      <c r="D278">
        <v>2</v>
      </c>
      <c r="E278" t="s">
        <v>2808</v>
      </c>
      <c r="F278" t="s">
        <v>2808</v>
      </c>
      <c r="G278">
        <v>1</v>
      </c>
      <c r="J278">
        <v>2</v>
      </c>
      <c r="M278">
        <v>2</v>
      </c>
      <c r="N278" t="s">
        <v>2352</v>
      </c>
      <c r="O278" t="s">
        <v>2352</v>
      </c>
      <c r="P278">
        <v>1</v>
      </c>
      <c r="S278">
        <v>2</v>
      </c>
      <c r="T278" t="s">
        <v>2274</v>
      </c>
      <c r="U278" t="s">
        <v>2274</v>
      </c>
      <c r="V278">
        <v>1</v>
      </c>
      <c r="W278" t="s">
        <v>2809</v>
      </c>
      <c r="X278" t="s">
        <v>2809</v>
      </c>
      <c r="Y278">
        <v>1</v>
      </c>
      <c r="AA278" t="s">
        <v>2068</v>
      </c>
      <c r="AB278">
        <v>-1</v>
      </c>
      <c r="AE278">
        <v>2</v>
      </c>
      <c r="AF278" t="s">
        <v>83</v>
      </c>
      <c r="AG278" t="s">
        <v>2277</v>
      </c>
      <c r="AH278" t="s">
        <v>2277</v>
      </c>
      <c r="AI278" t="s">
        <v>2277</v>
      </c>
      <c r="AJ278" t="s">
        <v>2277</v>
      </c>
    </row>
    <row r="279" spans="1:36">
      <c r="A279" t="s">
        <v>2073</v>
      </c>
      <c r="D279">
        <v>2</v>
      </c>
      <c r="E279" t="s">
        <v>2573</v>
      </c>
      <c r="F279" t="s">
        <v>2573</v>
      </c>
      <c r="G279">
        <v>1</v>
      </c>
      <c r="J279">
        <v>2</v>
      </c>
      <c r="M279">
        <v>2</v>
      </c>
      <c r="N279" t="s">
        <v>2810</v>
      </c>
      <c r="O279" t="s">
        <v>2810</v>
      </c>
      <c r="P279">
        <v>1</v>
      </c>
      <c r="S279">
        <v>2</v>
      </c>
      <c r="T279" t="s">
        <v>2274</v>
      </c>
      <c r="U279" t="s">
        <v>2274</v>
      </c>
      <c r="V279">
        <v>1</v>
      </c>
      <c r="W279" t="s">
        <v>2811</v>
      </c>
      <c r="X279" t="s">
        <v>2811</v>
      </c>
      <c r="Y279">
        <v>1</v>
      </c>
      <c r="AB279">
        <v>2</v>
      </c>
      <c r="AC279" t="s">
        <v>2812</v>
      </c>
      <c r="AE279">
        <v>-2</v>
      </c>
      <c r="AF279" t="s">
        <v>47</v>
      </c>
      <c r="AG279" t="s">
        <v>2277</v>
      </c>
      <c r="AH279" t="s">
        <v>2277</v>
      </c>
      <c r="AI279" t="s">
        <v>2277</v>
      </c>
      <c r="AJ279" t="s">
        <v>2277</v>
      </c>
    </row>
    <row r="280" spans="1:36">
      <c r="A280" t="s">
        <v>2086</v>
      </c>
      <c r="D280">
        <v>2</v>
      </c>
      <c r="E280" t="s">
        <v>2285</v>
      </c>
      <c r="F280" t="s">
        <v>2285</v>
      </c>
      <c r="G280">
        <v>1</v>
      </c>
      <c r="J280">
        <v>2</v>
      </c>
      <c r="M280">
        <v>2</v>
      </c>
      <c r="N280" t="s">
        <v>2309</v>
      </c>
      <c r="O280" t="s">
        <v>2309</v>
      </c>
      <c r="P280">
        <v>1</v>
      </c>
      <c r="S280">
        <v>2</v>
      </c>
      <c r="T280" t="s">
        <v>2274</v>
      </c>
      <c r="U280" t="s">
        <v>2274</v>
      </c>
      <c r="V280">
        <v>1</v>
      </c>
      <c r="W280" t="s">
        <v>2813</v>
      </c>
      <c r="X280" t="s">
        <v>2813</v>
      </c>
      <c r="Y280">
        <v>1</v>
      </c>
      <c r="AB280">
        <v>2</v>
      </c>
      <c r="AC280" t="s">
        <v>2814</v>
      </c>
      <c r="AD280" t="s">
        <v>2815</v>
      </c>
      <c r="AE280">
        <v>0.90909090909090906</v>
      </c>
      <c r="AF280" t="s">
        <v>47</v>
      </c>
      <c r="AG280" t="s">
        <v>2277</v>
      </c>
      <c r="AH280" t="s">
        <v>2278</v>
      </c>
      <c r="AI280" t="s">
        <v>2278</v>
      </c>
      <c r="AJ280" t="s">
        <v>2278</v>
      </c>
    </row>
    <row r="281" spans="1:36">
      <c r="A281" t="s">
        <v>2110</v>
      </c>
      <c r="D281">
        <v>2</v>
      </c>
      <c r="E281" t="s">
        <v>2536</v>
      </c>
      <c r="F281" t="s">
        <v>2536</v>
      </c>
      <c r="G281">
        <v>1</v>
      </c>
      <c r="J281">
        <v>2</v>
      </c>
      <c r="M281">
        <v>2</v>
      </c>
      <c r="N281" t="s">
        <v>2816</v>
      </c>
      <c r="O281" t="s">
        <v>2816</v>
      </c>
      <c r="P281">
        <v>1</v>
      </c>
      <c r="S281">
        <v>2</v>
      </c>
      <c r="T281" t="s">
        <v>2274</v>
      </c>
      <c r="U281" t="s">
        <v>2274</v>
      </c>
      <c r="V281">
        <v>1</v>
      </c>
      <c r="W281" t="s">
        <v>2817</v>
      </c>
      <c r="X281" t="s">
        <v>2817</v>
      </c>
      <c r="Y281">
        <v>1</v>
      </c>
      <c r="AB281">
        <v>2</v>
      </c>
      <c r="AC281" t="s">
        <v>2818</v>
      </c>
      <c r="AD281" t="s">
        <v>2819</v>
      </c>
      <c r="AE281">
        <v>0.85714285714285721</v>
      </c>
      <c r="AF281" t="s">
        <v>83</v>
      </c>
      <c r="AG281" t="s">
        <v>2277</v>
      </c>
      <c r="AH281" t="s">
        <v>2278</v>
      </c>
      <c r="AI281" t="s">
        <v>2278</v>
      </c>
      <c r="AJ281" t="s">
        <v>2278</v>
      </c>
    </row>
    <row r="282" spans="1:36">
      <c r="A282" t="s">
        <v>2820</v>
      </c>
      <c r="D282">
        <v>2</v>
      </c>
      <c r="F282" t="s">
        <v>2300</v>
      </c>
      <c r="G282">
        <v>-1</v>
      </c>
      <c r="J282">
        <v>2</v>
      </c>
      <c r="L282" t="s">
        <v>2821</v>
      </c>
      <c r="M282">
        <v>-1</v>
      </c>
      <c r="O282" t="s">
        <v>2822</v>
      </c>
      <c r="P282">
        <v>-1</v>
      </c>
      <c r="S282">
        <v>2</v>
      </c>
      <c r="U282" t="s">
        <v>2274</v>
      </c>
      <c r="V282">
        <v>-1</v>
      </c>
      <c r="X282" t="s">
        <v>2823</v>
      </c>
      <c r="Y282">
        <v>-1</v>
      </c>
      <c r="AB282">
        <v>2</v>
      </c>
      <c r="AD282" t="s">
        <v>2824</v>
      </c>
      <c r="AE282">
        <v>-1</v>
      </c>
      <c r="AG282" t="s">
        <v>2825</v>
      </c>
      <c r="AH282" t="s">
        <v>2825</v>
      </c>
      <c r="AI282" t="s">
        <v>2825</v>
      </c>
      <c r="AJ282" t="s">
        <v>2825</v>
      </c>
    </row>
    <row r="283" spans="1:36">
      <c r="A283" t="s">
        <v>2130</v>
      </c>
      <c r="D283">
        <v>2</v>
      </c>
      <c r="G283">
        <v>2</v>
      </c>
      <c r="J283">
        <v>2</v>
      </c>
      <c r="M283">
        <v>2</v>
      </c>
      <c r="P283">
        <v>2</v>
      </c>
      <c r="S283">
        <v>2</v>
      </c>
      <c r="V283">
        <v>2</v>
      </c>
      <c r="Y283">
        <v>2</v>
      </c>
      <c r="AB283">
        <v>2</v>
      </c>
      <c r="AE283">
        <v>2</v>
      </c>
      <c r="AF283" t="s">
        <v>83</v>
      </c>
      <c r="AG283" t="s">
        <v>2278</v>
      </c>
      <c r="AH283" t="s">
        <v>2278</v>
      </c>
      <c r="AI283" t="s">
        <v>2278</v>
      </c>
      <c r="AJ283" t="s">
        <v>2278</v>
      </c>
    </row>
    <row r="284" spans="1:36">
      <c r="A284" t="s">
        <v>2141</v>
      </c>
      <c r="D284">
        <v>2</v>
      </c>
      <c r="G284">
        <v>2</v>
      </c>
      <c r="J284">
        <v>2</v>
      </c>
      <c r="M284">
        <v>2</v>
      </c>
      <c r="P284">
        <v>2</v>
      </c>
      <c r="S284">
        <v>2</v>
      </c>
      <c r="V284">
        <v>2</v>
      </c>
      <c r="Y284">
        <v>2</v>
      </c>
      <c r="AB284">
        <v>2</v>
      </c>
      <c r="AE284">
        <v>2</v>
      </c>
      <c r="AF284" t="s">
        <v>83</v>
      </c>
      <c r="AG284" t="s">
        <v>2278</v>
      </c>
      <c r="AH284" t="s">
        <v>2278</v>
      </c>
      <c r="AI284" t="s">
        <v>2278</v>
      </c>
      <c r="AJ284" t="s">
        <v>2278</v>
      </c>
    </row>
    <row r="285" spans="1:36">
      <c r="A285" t="s">
        <v>2143</v>
      </c>
      <c r="D285" t="s">
        <v>2826</v>
      </c>
      <c r="G285" t="s">
        <v>2827</v>
      </c>
      <c r="J285" t="s">
        <v>2828</v>
      </c>
      <c r="M285" t="s">
        <v>2826</v>
      </c>
      <c r="P285" t="s">
        <v>2827</v>
      </c>
      <c r="S285" t="s">
        <v>2826</v>
      </c>
      <c r="V285" t="s">
        <v>2829</v>
      </c>
      <c r="Y285" t="s">
        <v>2830</v>
      </c>
      <c r="AB285" t="s">
        <v>2831</v>
      </c>
      <c r="AE285" t="s">
        <v>2832</v>
      </c>
      <c r="AF285" t="s">
        <v>2833</v>
      </c>
    </row>
    <row r="286" spans="1:36">
      <c r="A286" t="s">
        <v>2165</v>
      </c>
      <c r="D286" t="s">
        <v>2826</v>
      </c>
      <c r="G286" t="s">
        <v>2834</v>
      </c>
      <c r="J286" t="s">
        <v>2828</v>
      </c>
      <c r="M286" t="s">
        <v>2826</v>
      </c>
      <c r="P286" t="s">
        <v>2827</v>
      </c>
      <c r="S286" t="s">
        <v>2826</v>
      </c>
      <c r="V286" t="s">
        <v>2829</v>
      </c>
      <c r="Y286" t="s">
        <v>2835</v>
      </c>
      <c r="AB286" t="s">
        <v>2831</v>
      </c>
      <c r="AE286" t="s">
        <v>2836</v>
      </c>
      <c r="AF286" t="s">
        <v>2837</v>
      </c>
    </row>
    <row r="287" spans="1:36">
      <c r="A287" t="s">
        <v>2172</v>
      </c>
      <c r="D287" t="s">
        <v>2826</v>
      </c>
      <c r="G287" t="s">
        <v>2834</v>
      </c>
      <c r="J287" t="s">
        <v>2828</v>
      </c>
      <c r="M287" t="s">
        <v>2826</v>
      </c>
      <c r="P287" t="s">
        <v>2834</v>
      </c>
      <c r="S287" t="s">
        <v>2826</v>
      </c>
      <c r="V287" t="s">
        <v>2829</v>
      </c>
      <c r="Y287" t="s">
        <v>2834</v>
      </c>
      <c r="AB287" t="s">
        <v>2838</v>
      </c>
      <c r="AE287" t="s">
        <v>2839</v>
      </c>
      <c r="AF287" t="s">
        <v>2840</v>
      </c>
    </row>
    <row r="288" spans="1:36">
      <c r="A288" t="s">
        <v>2178</v>
      </c>
      <c r="D288" t="s">
        <v>2826</v>
      </c>
      <c r="G288" t="s">
        <v>2841</v>
      </c>
      <c r="J288" t="s">
        <v>2828</v>
      </c>
      <c r="M288" t="s">
        <v>2826</v>
      </c>
      <c r="P288" t="s">
        <v>2839</v>
      </c>
      <c r="S288" t="s">
        <v>2826</v>
      </c>
      <c r="V288" t="s">
        <v>2829</v>
      </c>
      <c r="Y288" t="s">
        <v>2842</v>
      </c>
      <c r="AB288" t="s">
        <v>2838</v>
      </c>
      <c r="AE288" t="s">
        <v>2829</v>
      </c>
      <c r="AF288" t="s">
        <v>2843</v>
      </c>
    </row>
    <row r="289" spans="1:32">
      <c r="A289" t="s">
        <v>2182</v>
      </c>
      <c r="D289" t="s">
        <v>2844</v>
      </c>
      <c r="G289" t="s">
        <v>2845</v>
      </c>
      <c r="J289" t="s">
        <v>2846</v>
      </c>
      <c r="M289" t="s">
        <v>2847</v>
      </c>
      <c r="P289" t="s">
        <v>2848</v>
      </c>
      <c r="S289" t="s">
        <v>2844</v>
      </c>
      <c r="V289" t="s">
        <v>2849</v>
      </c>
      <c r="Y289" t="s">
        <v>2850</v>
      </c>
      <c r="AB289" t="s">
        <v>2851</v>
      </c>
      <c r="AE289" t="s">
        <v>2852</v>
      </c>
      <c r="AF289" t="s">
        <v>2853</v>
      </c>
    </row>
    <row r="290" spans="1:32">
      <c r="A290" t="s">
        <v>2203</v>
      </c>
      <c r="D290" t="s">
        <v>2844</v>
      </c>
      <c r="G290" t="s">
        <v>2854</v>
      </c>
      <c r="J290" t="s">
        <v>2846</v>
      </c>
      <c r="M290" t="s">
        <v>2847</v>
      </c>
      <c r="P290" t="s">
        <v>2854</v>
      </c>
      <c r="S290" t="s">
        <v>2844</v>
      </c>
      <c r="V290" t="s">
        <v>2849</v>
      </c>
      <c r="Y290" t="s">
        <v>2855</v>
      </c>
      <c r="AB290" t="s">
        <v>2856</v>
      </c>
      <c r="AE290" t="s">
        <v>2857</v>
      </c>
      <c r="AF290" t="s">
        <v>2858</v>
      </c>
    </row>
    <row r="291" spans="1:32">
      <c r="A291" t="s">
        <v>2209</v>
      </c>
      <c r="D291" t="s">
        <v>2844</v>
      </c>
      <c r="G291" t="s">
        <v>2854</v>
      </c>
      <c r="J291" t="s">
        <v>2846</v>
      </c>
      <c r="M291" t="s">
        <v>2859</v>
      </c>
      <c r="P291" t="s">
        <v>2860</v>
      </c>
      <c r="S291" t="s">
        <v>2844</v>
      </c>
      <c r="V291" t="s">
        <v>2849</v>
      </c>
      <c r="Y291" t="s">
        <v>2855</v>
      </c>
      <c r="AB291" t="s">
        <v>2854</v>
      </c>
      <c r="AE291" t="s">
        <v>2846</v>
      </c>
      <c r="AF291" t="s">
        <v>2861</v>
      </c>
    </row>
    <row r="292" spans="1:32">
      <c r="A292" t="s">
        <v>2211</v>
      </c>
      <c r="D292" t="s">
        <v>2844</v>
      </c>
      <c r="G292" t="s">
        <v>2862</v>
      </c>
      <c r="J292" t="s">
        <v>2846</v>
      </c>
      <c r="M292" t="s">
        <v>2859</v>
      </c>
      <c r="P292" t="s">
        <v>2860</v>
      </c>
      <c r="S292" t="s">
        <v>2844</v>
      </c>
      <c r="V292" t="s">
        <v>2849</v>
      </c>
      <c r="Y292" t="s">
        <v>2855</v>
      </c>
      <c r="AB292" t="s">
        <v>2854</v>
      </c>
      <c r="AE292" t="s">
        <v>2863</v>
      </c>
      <c r="AF292" t="s">
        <v>2864</v>
      </c>
    </row>
    <row r="293" spans="1:32">
      <c r="A293" t="s">
        <v>2215</v>
      </c>
      <c r="D293" t="s">
        <v>2865</v>
      </c>
      <c r="G293" t="s">
        <v>2866</v>
      </c>
      <c r="J293" t="s">
        <v>2867</v>
      </c>
      <c r="M293" t="s">
        <v>2868</v>
      </c>
      <c r="P293" t="s">
        <v>2869</v>
      </c>
      <c r="S293" t="s">
        <v>2865</v>
      </c>
      <c r="V293" t="s">
        <v>2870</v>
      </c>
      <c r="Y293" t="s">
        <v>2871</v>
      </c>
      <c r="AB293" t="s">
        <v>2869</v>
      </c>
      <c r="AE293" t="s">
        <v>2872</v>
      </c>
      <c r="AF293" t="s">
        <v>2873</v>
      </c>
    </row>
    <row r="294" spans="1:32">
      <c r="A294" t="s">
        <v>2236</v>
      </c>
      <c r="D294" t="s">
        <v>2865</v>
      </c>
      <c r="G294" t="s">
        <v>2874</v>
      </c>
      <c r="J294" t="s">
        <v>2867</v>
      </c>
      <c r="M294" t="s">
        <v>2868</v>
      </c>
      <c r="P294" t="s">
        <v>2875</v>
      </c>
      <c r="S294" t="s">
        <v>2865</v>
      </c>
      <c r="V294" t="s">
        <v>2870</v>
      </c>
      <c r="Y294" t="s">
        <v>2866</v>
      </c>
      <c r="AB294" t="s">
        <v>2876</v>
      </c>
      <c r="AE294" t="s">
        <v>2877</v>
      </c>
      <c r="AF294" t="s">
        <v>2878</v>
      </c>
    </row>
    <row r="295" spans="1:32">
      <c r="A295" t="s">
        <v>2245</v>
      </c>
      <c r="D295" t="s">
        <v>2865</v>
      </c>
      <c r="G295" t="s">
        <v>2874</v>
      </c>
      <c r="J295" t="s">
        <v>2867</v>
      </c>
      <c r="M295" t="s">
        <v>2879</v>
      </c>
      <c r="P295" t="s">
        <v>2880</v>
      </c>
      <c r="S295" t="s">
        <v>2865</v>
      </c>
      <c r="V295" t="s">
        <v>2870</v>
      </c>
      <c r="Y295" t="s">
        <v>2875</v>
      </c>
      <c r="AB295" t="s">
        <v>2881</v>
      </c>
      <c r="AE295" t="s">
        <v>2882</v>
      </c>
      <c r="AF295" t="s">
        <v>2883</v>
      </c>
    </row>
    <row r="296" spans="1:32">
      <c r="A296" t="s">
        <v>2254</v>
      </c>
      <c r="D296" t="s">
        <v>2865</v>
      </c>
      <c r="G296" t="s">
        <v>2884</v>
      </c>
      <c r="J296" t="s">
        <v>2867</v>
      </c>
      <c r="M296" t="s">
        <v>2879</v>
      </c>
      <c r="P296" t="s">
        <v>2885</v>
      </c>
      <c r="S296" t="s">
        <v>2865</v>
      </c>
      <c r="V296" t="s">
        <v>2870</v>
      </c>
      <c r="Y296" t="s">
        <v>2886</v>
      </c>
      <c r="AB296" t="s">
        <v>2881</v>
      </c>
      <c r="AE296" t="s">
        <v>2887</v>
      </c>
      <c r="AF296" t="s">
        <v>2888</v>
      </c>
    </row>
  </sheetData>
  <phoneticPr fontId="1"/>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230"/>
  <sheetViews>
    <sheetView topLeftCell="F164" workbookViewId="0">
      <selection activeCell="AL219" sqref="AL219:AL230"/>
    </sheetView>
  </sheetViews>
  <sheetFormatPr baseColWidth="10" defaultColWidth="8.83203125" defaultRowHeight="14"/>
  <cols>
    <col min="1" max="1" width="80" customWidth="1"/>
    <col min="4" max="4" width="15" customWidth="1"/>
    <col min="7" max="7" width="15" customWidth="1"/>
    <col min="10" max="10" width="15" customWidth="1"/>
    <col min="13" max="13" width="15" customWidth="1"/>
    <col min="16" max="16" width="15" customWidth="1"/>
    <col min="19" max="19" width="15" customWidth="1"/>
    <col min="22" max="22" width="15" customWidth="1"/>
    <col min="25" max="25" width="15" customWidth="1"/>
    <col min="28" max="28" width="15" customWidth="1"/>
    <col min="31" max="31" width="15" customWidth="1"/>
    <col min="34" max="34" width="15" customWidth="1"/>
    <col min="37" max="37" width="15" customWidth="1"/>
    <col min="39" max="42" width="15" customWidth="1"/>
  </cols>
  <sheetData>
    <row r="1" spans="1:42" ht="60">
      <c r="A1" s="1" t="s">
        <v>0</v>
      </c>
      <c r="B1" t="s">
        <v>2889</v>
      </c>
      <c r="C1" t="s">
        <v>2</v>
      </c>
      <c r="D1" t="s">
        <v>3</v>
      </c>
      <c r="E1" t="s">
        <v>2890</v>
      </c>
      <c r="F1" t="s">
        <v>2</v>
      </c>
      <c r="G1" t="s">
        <v>3</v>
      </c>
      <c r="H1" t="s">
        <v>2891</v>
      </c>
      <c r="I1" t="s">
        <v>2</v>
      </c>
      <c r="J1" t="s">
        <v>3</v>
      </c>
      <c r="K1" t="s">
        <v>2892</v>
      </c>
      <c r="L1" t="s">
        <v>2</v>
      </c>
      <c r="M1" t="s">
        <v>3</v>
      </c>
      <c r="N1" t="s">
        <v>2893</v>
      </c>
      <c r="O1" t="s">
        <v>2</v>
      </c>
      <c r="P1" t="s">
        <v>3</v>
      </c>
      <c r="Q1" t="s">
        <v>2894</v>
      </c>
      <c r="R1" t="s">
        <v>2</v>
      </c>
      <c r="S1" t="s">
        <v>3</v>
      </c>
      <c r="T1" t="s">
        <v>2895</v>
      </c>
      <c r="U1" t="s">
        <v>2</v>
      </c>
      <c r="V1" t="s">
        <v>3</v>
      </c>
      <c r="W1" t="s">
        <v>2896</v>
      </c>
      <c r="X1" t="s">
        <v>2</v>
      </c>
      <c r="Y1" t="s">
        <v>3</v>
      </c>
      <c r="Z1" t="s">
        <v>2897</v>
      </c>
      <c r="AA1" t="s">
        <v>2</v>
      </c>
      <c r="AB1" t="s">
        <v>3</v>
      </c>
      <c r="AC1" t="s">
        <v>2898</v>
      </c>
      <c r="AD1" t="s">
        <v>2</v>
      </c>
      <c r="AE1" t="s">
        <v>3</v>
      </c>
      <c r="AF1" t="s">
        <v>2899</v>
      </c>
      <c r="AG1" t="s">
        <v>2</v>
      </c>
      <c r="AH1" t="s">
        <v>3</v>
      </c>
      <c r="AI1" t="s">
        <v>26</v>
      </c>
      <c r="AJ1" t="s">
        <v>2</v>
      </c>
      <c r="AK1" t="s">
        <v>3</v>
      </c>
      <c r="AL1" t="s">
        <v>27</v>
      </c>
      <c r="AM1" t="s">
        <v>28</v>
      </c>
      <c r="AN1" t="s">
        <v>29</v>
      </c>
      <c r="AO1" t="s">
        <v>30</v>
      </c>
      <c r="AP1" t="s">
        <v>31</v>
      </c>
    </row>
    <row r="2" spans="1:42">
      <c r="A2" t="s">
        <v>2900</v>
      </c>
      <c r="D2">
        <v>2</v>
      </c>
      <c r="F2" t="s">
        <v>2901</v>
      </c>
      <c r="G2">
        <v>-1</v>
      </c>
      <c r="I2" t="s">
        <v>2902</v>
      </c>
      <c r="J2">
        <v>-1</v>
      </c>
      <c r="L2" t="s">
        <v>136</v>
      </c>
      <c r="M2">
        <v>-1</v>
      </c>
      <c r="P2">
        <v>2</v>
      </c>
      <c r="R2" t="s">
        <v>832</v>
      </c>
      <c r="S2">
        <v>-1</v>
      </c>
      <c r="V2">
        <v>2</v>
      </c>
      <c r="X2" t="s">
        <v>2903</v>
      </c>
      <c r="Y2">
        <v>-1</v>
      </c>
      <c r="AA2" t="s">
        <v>137</v>
      </c>
      <c r="AB2">
        <v>-1</v>
      </c>
      <c r="AD2" t="s">
        <v>136</v>
      </c>
      <c r="AE2">
        <v>-1</v>
      </c>
      <c r="AG2" t="s">
        <v>135</v>
      </c>
      <c r="AH2">
        <v>-1</v>
      </c>
      <c r="AK2">
        <v>2</v>
      </c>
      <c r="AL2" t="s">
        <v>47</v>
      </c>
      <c r="AM2" t="s">
        <v>2904</v>
      </c>
      <c r="AN2" t="s">
        <v>2904</v>
      </c>
      <c r="AO2" t="s">
        <v>2904</v>
      </c>
      <c r="AP2" t="s">
        <v>2904</v>
      </c>
    </row>
    <row r="3" spans="1:42">
      <c r="A3" t="s">
        <v>138</v>
      </c>
      <c r="D3">
        <v>2</v>
      </c>
      <c r="E3" t="s">
        <v>674</v>
      </c>
      <c r="G3">
        <v>-2</v>
      </c>
      <c r="H3" t="s">
        <v>2905</v>
      </c>
      <c r="J3">
        <v>-2</v>
      </c>
      <c r="K3" t="s">
        <v>2906</v>
      </c>
      <c r="M3">
        <v>-2</v>
      </c>
      <c r="P3">
        <v>2</v>
      </c>
      <c r="Q3" t="s">
        <v>2907</v>
      </c>
      <c r="S3">
        <v>-2</v>
      </c>
      <c r="V3">
        <v>2</v>
      </c>
      <c r="Y3">
        <v>2</v>
      </c>
      <c r="AB3">
        <v>2</v>
      </c>
      <c r="AC3" t="s">
        <v>2908</v>
      </c>
      <c r="AE3">
        <v>-2</v>
      </c>
      <c r="AH3">
        <v>2</v>
      </c>
      <c r="AK3">
        <v>2</v>
      </c>
      <c r="AL3" t="s">
        <v>47</v>
      </c>
      <c r="AM3" t="s">
        <v>2909</v>
      </c>
      <c r="AN3" t="s">
        <v>2909</v>
      </c>
      <c r="AO3" t="s">
        <v>2909</v>
      </c>
      <c r="AP3" t="s">
        <v>2909</v>
      </c>
    </row>
    <row r="4" spans="1:42">
      <c r="A4" t="s">
        <v>166</v>
      </c>
      <c r="D4">
        <v>2</v>
      </c>
      <c r="G4">
        <v>2</v>
      </c>
      <c r="H4" t="s">
        <v>2910</v>
      </c>
      <c r="J4">
        <v>-2</v>
      </c>
      <c r="K4" t="s">
        <v>137</v>
      </c>
      <c r="M4">
        <v>-2</v>
      </c>
      <c r="N4" t="s">
        <v>2911</v>
      </c>
      <c r="P4">
        <v>-2</v>
      </c>
      <c r="Q4" t="s">
        <v>832</v>
      </c>
      <c r="S4">
        <v>-2</v>
      </c>
      <c r="V4">
        <v>2</v>
      </c>
      <c r="Y4">
        <v>2</v>
      </c>
      <c r="AB4">
        <v>2</v>
      </c>
      <c r="AC4" t="s">
        <v>137</v>
      </c>
      <c r="AE4">
        <v>-2</v>
      </c>
      <c r="AH4">
        <v>2</v>
      </c>
      <c r="AI4" t="s">
        <v>2912</v>
      </c>
      <c r="AK4">
        <v>-2</v>
      </c>
      <c r="AL4" t="s">
        <v>47</v>
      </c>
      <c r="AM4" t="s">
        <v>2913</v>
      </c>
      <c r="AN4" t="s">
        <v>2913</v>
      </c>
      <c r="AO4" t="s">
        <v>2913</v>
      </c>
      <c r="AP4" t="s">
        <v>2913</v>
      </c>
    </row>
    <row r="5" spans="1:42">
      <c r="A5" t="s">
        <v>207</v>
      </c>
      <c r="B5" t="s">
        <v>832</v>
      </c>
      <c r="D5">
        <v>-2</v>
      </c>
      <c r="F5" t="s">
        <v>2914</v>
      </c>
      <c r="G5">
        <v>-1</v>
      </c>
      <c r="H5" t="s">
        <v>2915</v>
      </c>
      <c r="I5" t="s">
        <v>2916</v>
      </c>
      <c r="J5">
        <v>0.53333333333333333</v>
      </c>
      <c r="M5">
        <v>2</v>
      </c>
      <c r="O5" t="s">
        <v>2917</v>
      </c>
      <c r="P5">
        <v>-1</v>
      </c>
      <c r="Q5" t="s">
        <v>832</v>
      </c>
      <c r="R5" t="s">
        <v>832</v>
      </c>
      <c r="S5">
        <v>1</v>
      </c>
      <c r="V5">
        <v>2</v>
      </c>
      <c r="X5" t="s">
        <v>2903</v>
      </c>
      <c r="Y5">
        <v>-1</v>
      </c>
      <c r="AA5" t="s">
        <v>219</v>
      </c>
      <c r="AB5">
        <v>-1</v>
      </c>
      <c r="AC5" t="s">
        <v>218</v>
      </c>
      <c r="AD5" t="s">
        <v>218</v>
      </c>
      <c r="AE5">
        <v>1</v>
      </c>
      <c r="AG5" t="s">
        <v>217</v>
      </c>
      <c r="AH5">
        <v>-1</v>
      </c>
      <c r="AI5" t="s">
        <v>2918</v>
      </c>
      <c r="AJ5" t="s">
        <v>2919</v>
      </c>
      <c r="AK5">
        <v>0</v>
      </c>
      <c r="AL5" t="s">
        <v>47</v>
      </c>
      <c r="AM5" t="s">
        <v>2904</v>
      </c>
      <c r="AN5" t="s">
        <v>2904</v>
      </c>
      <c r="AO5" t="s">
        <v>2920</v>
      </c>
      <c r="AP5" t="s">
        <v>2920</v>
      </c>
    </row>
    <row r="6" spans="1:42">
      <c r="A6" t="s">
        <v>2921</v>
      </c>
      <c r="D6">
        <v>2</v>
      </c>
      <c r="F6" t="s">
        <v>221</v>
      </c>
      <c r="G6">
        <v>-1</v>
      </c>
      <c r="I6" t="s">
        <v>2922</v>
      </c>
      <c r="J6">
        <v>-1</v>
      </c>
      <c r="L6" t="s">
        <v>230</v>
      </c>
      <c r="M6">
        <v>-1</v>
      </c>
      <c r="P6">
        <v>2</v>
      </c>
      <c r="R6" t="s">
        <v>832</v>
      </c>
      <c r="S6">
        <v>-1</v>
      </c>
      <c r="V6">
        <v>2</v>
      </c>
      <c r="Y6">
        <v>2</v>
      </c>
      <c r="AB6">
        <v>2</v>
      </c>
      <c r="AE6">
        <v>2</v>
      </c>
      <c r="AG6" t="s">
        <v>230</v>
      </c>
      <c r="AH6">
        <v>-1</v>
      </c>
      <c r="AK6">
        <v>2</v>
      </c>
      <c r="AL6" t="s">
        <v>83</v>
      </c>
      <c r="AM6" t="s">
        <v>2909</v>
      </c>
      <c r="AN6" t="s">
        <v>2909</v>
      </c>
      <c r="AO6" t="s">
        <v>2909</v>
      </c>
      <c r="AP6" t="s">
        <v>2909</v>
      </c>
    </row>
    <row r="7" spans="1:42">
      <c r="A7" t="s">
        <v>2923</v>
      </c>
      <c r="D7">
        <v>2</v>
      </c>
      <c r="F7" t="s">
        <v>221</v>
      </c>
      <c r="G7">
        <v>-1</v>
      </c>
      <c r="I7" t="s">
        <v>2924</v>
      </c>
      <c r="J7">
        <v>-1</v>
      </c>
      <c r="L7" t="s">
        <v>131</v>
      </c>
      <c r="M7">
        <v>-1</v>
      </c>
      <c r="P7">
        <v>2</v>
      </c>
      <c r="R7" t="s">
        <v>832</v>
      </c>
      <c r="S7">
        <v>-1</v>
      </c>
      <c r="V7">
        <v>2</v>
      </c>
      <c r="Y7">
        <v>2</v>
      </c>
      <c r="AB7">
        <v>2</v>
      </c>
      <c r="AE7">
        <v>2</v>
      </c>
      <c r="AG7" t="s">
        <v>131</v>
      </c>
      <c r="AH7">
        <v>-1</v>
      </c>
      <c r="AK7">
        <v>2</v>
      </c>
      <c r="AL7" t="s">
        <v>83</v>
      </c>
      <c r="AM7" t="s">
        <v>2909</v>
      </c>
      <c r="AN7" t="s">
        <v>2909</v>
      </c>
      <c r="AO7" t="s">
        <v>2909</v>
      </c>
      <c r="AP7" t="s">
        <v>2909</v>
      </c>
    </row>
    <row r="8" spans="1:42">
      <c r="A8" t="s">
        <v>2923</v>
      </c>
      <c r="D8">
        <v>2</v>
      </c>
      <c r="F8" t="s">
        <v>221</v>
      </c>
      <c r="G8">
        <v>-1</v>
      </c>
      <c r="I8" t="s">
        <v>2925</v>
      </c>
      <c r="J8">
        <v>-1</v>
      </c>
      <c r="L8" t="s">
        <v>277</v>
      </c>
      <c r="M8">
        <v>-1</v>
      </c>
      <c r="P8">
        <v>2</v>
      </c>
      <c r="R8" t="s">
        <v>832</v>
      </c>
      <c r="S8">
        <v>-1</v>
      </c>
      <c r="V8">
        <v>2</v>
      </c>
      <c r="Y8">
        <v>2</v>
      </c>
      <c r="AB8">
        <v>2</v>
      </c>
      <c r="AE8">
        <v>2</v>
      </c>
      <c r="AG8" t="s">
        <v>277</v>
      </c>
      <c r="AH8">
        <v>-1</v>
      </c>
      <c r="AK8">
        <v>2</v>
      </c>
      <c r="AL8" t="s">
        <v>83</v>
      </c>
      <c r="AM8" t="s">
        <v>2909</v>
      </c>
      <c r="AN8" t="s">
        <v>2909</v>
      </c>
      <c r="AO8" t="s">
        <v>2909</v>
      </c>
      <c r="AP8" t="s">
        <v>2909</v>
      </c>
    </row>
    <row r="9" spans="1:42">
      <c r="A9" t="s">
        <v>247</v>
      </c>
      <c r="B9" t="s">
        <v>832</v>
      </c>
      <c r="D9">
        <v>-2</v>
      </c>
      <c r="E9" t="s">
        <v>674</v>
      </c>
      <c r="G9">
        <v>-2</v>
      </c>
      <c r="H9" t="s">
        <v>2926</v>
      </c>
      <c r="J9">
        <v>-2</v>
      </c>
      <c r="M9">
        <v>2</v>
      </c>
      <c r="P9">
        <v>2</v>
      </c>
      <c r="Q9" t="s">
        <v>832</v>
      </c>
      <c r="S9">
        <v>-2</v>
      </c>
      <c r="V9">
        <v>2</v>
      </c>
      <c r="Y9">
        <v>2</v>
      </c>
      <c r="AB9">
        <v>2</v>
      </c>
      <c r="AC9" t="s">
        <v>2927</v>
      </c>
      <c r="AE9">
        <v>-2</v>
      </c>
      <c r="AH9">
        <v>2</v>
      </c>
      <c r="AK9">
        <v>2</v>
      </c>
      <c r="AL9" t="s">
        <v>47</v>
      </c>
      <c r="AM9" t="s">
        <v>2909</v>
      </c>
      <c r="AN9" t="s">
        <v>2909</v>
      </c>
      <c r="AO9" t="s">
        <v>2909</v>
      </c>
      <c r="AP9" t="s">
        <v>2909</v>
      </c>
    </row>
    <row r="10" spans="1:42">
      <c r="A10" t="s">
        <v>261</v>
      </c>
      <c r="D10">
        <v>2</v>
      </c>
      <c r="G10">
        <v>2</v>
      </c>
      <c r="J10">
        <v>2</v>
      </c>
      <c r="M10">
        <v>2</v>
      </c>
      <c r="P10">
        <v>2</v>
      </c>
      <c r="S10">
        <v>2</v>
      </c>
      <c r="V10">
        <v>2</v>
      </c>
      <c r="Y10">
        <v>2</v>
      </c>
      <c r="AB10">
        <v>2</v>
      </c>
      <c r="AE10">
        <v>2</v>
      </c>
      <c r="AH10">
        <v>2</v>
      </c>
      <c r="AK10">
        <v>2</v>
      </c>
      <c r="AL10" t="s">
        <v>47</v>
      </c>
      <c r="AM10" t="s">
        <v>2928</v>
      </c>
      <c r="AN10" t="s">
        <v>2928</v>
      </c>
      <c r="AO10" t="s">
        <v>2928</v>
      </c>
      <c r="AP10" t="s">
        <v>2928</v>
      </c>
    </row>
    <row r="11" spans="1:42">
      <c r="A11" t="s">
        <v>319</v>
      </c>
      <c r="B11" t="s">
        <v>832</v>
      </c>
      <c r="D11">
        <v>-2</v>
      </c>
      <c r="E11" t="s">
        <v>674</v>
      </c>
      <c r="F11" t="s">
        <v>2929</v>
      </c>
      <c r="G11">
        <v>0.25</v>
      </c>
      <c r="H11" t="s">
        <v>2930</v>
      </c>
      <c r="I11" t="s">
        <v>2931</v>
      </c>
      <c r="J11">
        <v>1</v>
      </c>
      <c r="L11" t="s">
        <v>323</v>
      </c>
      <c r="M11">
        <v>-1</v>
      </c>
      <c r="P11">
        <v>2</v>
      </c>
      <c r="Q11" t="s">
        <v>832</v>
      </c>
      <c r="R11" t="s">
        <v>832</v>
      </c>
      <c r="S11">
        <v>1</v>
      </c>
      <c r="T11" t="s">
        <v>2932</v>
      </c>
      <c r="V11">
        <v>-2</v>
      </c>
      <c r="W11" t="s">
        <v>2903</v>
      </c>
      <c r="X11" t="s">
        <v>2903</v>
      </c>
      <c r="Y11">
        <v>1</v>
      </c>
      <c r="Z11" t="s">
        <v>324</v>
      </c>
      <c r="AA11" t="s">
        <v>324</v>
      </c>
      <c r="AB11">
        <v>1</v>
      </c>
      <c r="AC11" t="s">
        <v>323</v>
      </c>
      <c r="AD11" t="s">
        <v>323</v>
      </c>
      <c r="AE11">
        <v>1</v>
      </c>
      <c r="AG11" t="s">
        <v>322</v>
      </c>
      <c r="AH11">
        <v>-1</v>
      </c>
      <c r="AK11">
        <v>2</v>
      </c>
      <c r="AL11" t="s">
        <v>47</v>
      </c>
      <c r="AM11" t="s">
        <v>2909</v>
      </c>
      <c r="AN11" t="s">
        <v>2909</v>
      </c>
      <c r="AO11" t="s">
        <v>2909</v>
      </c>
      <c r="AP11" t="s">
        <v>2933</v>
      </c>
    </row>
    <row r="12" spans="1:42">
      <c r="A12" t="s">
        <v>332</v>
      </c>
      <c r="B12" t="s">
        <v>832</v>
      </c>
      <c r="D12">
        <v>-2</v>
      </c>
      <c r="G12">
        <v>2</v>
      </c>
      <c r="H12" t="s">
        <v>2934</v>
      </c>
      <c r="J12">
        <v>-2</v>
      </c>
      <c r="M12">
        <v>2</v>
      </c>
      <c r="P12">
        <v>2</v>
      </c>
      <c r="Q12" t="s">
        <v>832</v>
      </c>
      <c r="S12">
        <v>-2</v>
      </c>
      <c r="V12">
        <v>2</v>
      </c>
      <c r="Y12">
        <v>2</v>
      </c>
      <c r="AB12">
        <v>2</v>
      </c>
      <c r="AC12" t="s">
        <v>337</v>
      </c>
      <c r="AE12">
        <v>-2</v>
      </c>
      <c r="AH12">
        <v>2</v>
      </c>
      <c r="AK12">
        <v>2</v>
      </c>
      <c r="AL12" t="s">
        <v>47</v>
      </c>
      <c r="AM12" t="s">
        <v>2933</v>
      </c>
      <c r="AN12" t="s">
        <v>2933</v>
      </c>
      <c r="AO12" t="s">
        <v>2933</v>
      </c>
      <c r="AP12" t="s">
        <v>2933</v>
      </c>
    </row>
    <row r="13" spans="1:42">
      <c r="A13" t="s">
        <v>355</v>
      </c>
      <c r="B13" t="s">
        <v>832</v>
      </c>
      <c r="D13">
        <v>-2</v>
      </c>
      <c r="E13" t="s">
        <v>674</v>
      </c>
      <c r="F13" t="s">
        <v>2929</v>
      </c>
      <c r="G13">
        <v>0.25</v>
      </c>
      <c r="H13" t="s">
        <v>2935</v>
      </c>
      <c r="I13" t="s">
        <v>2936</v>
      </c>
      <c r="J13">
        <v>1</v>
      </c>
      <c r="M13">
        <v>2</v>
      </c>
      <c r="P13">
        <v>2</v>
      </c>
      <c r="Q13" t="s">
        <v>832</v>
      </c>
      <c r="R13" t="s">
        <v>832</v>
      </c>
      <c r="S13">
        <v>1</v>
      </c>
      <c r="T13" t="s">
        <v>2932</v>
      </c>
      <c r="V13">
        <v>-2</v>
      </c>
      <c r="W13" t="s">
        <v>2903</v>
      </c>
      <c r="X13" t="s">
        <v>2903</v>
      </c>
      <c r="Y13">
        <v>1</v>
      </c>
      <c r="Z13" t="s">
        <v>361</v>
      </c>
      <c r="AA13" t="s">
        <v>361</v>
      </c>
      <c r="AB13">
        <v>1</v>
      </c>
      <c r="AC13" t="s">
        <v>360</v>
      </c>
      <c r="AD13" t="s">
        <v>361</v>
      </c>
      <c r="AE13">
        <v>0.875</v>
      </c>
      <c r="AG13" t="s">
        <v>359</v>
      </c>
      <c r="AH13">
        <v>-1</v>
      </c>
      <c r="AK13">
        <v>2</v>
      </c>
      <c r="AL13" t="s">
        <v>47</v>
      </c>
      <c r="AM13" t="s">
        <v>2909</v>
      </c>
      <c r="AN13" t="s">
        <v>2933</v>
      </c>
      <c r="AO13" t="s">
        <v>2933</v>
      </c>
      <c r="AP13" t="s">
        <v>2937</v>
      </c>
    </row>
    <row r="14" spans="1:42">
      <c r="A14" t="s">
        <v>2938</v>
      </c>
      <c r="D14">
        <v>2</v>
      </c>
      <c r="F14" t="s">
        <v>2929</v>
      </c>
      <c r="G14">
        <v>-1</v>
      </c>
      <c r="I14" t="s">
        <v>2939</v>
      </c>
      <c r="J14">
        <v>-1</v>
      </c>
      <c r="L14" t="s">
        <v>417</v>
      </c>
      <c r="M14">
        <v>-1</v>
      </c>
      <c r="P14">
        <v>2</v>
      </c>
      <c r="R14" t="s">
        <v>832</v>
      </c>
      <c r="S14">
        <v>-1</v>
      </c>
      <c r="U14" t="s">
        <v>2940</v>
      </c>
      <c r="V14">
        <v>-1</v>
      </c>
      <c r="X14" t="s">
        <v>2903</v>
      </c>
      <c r="Y14">
        <v>-1</v>
      </c>
      <c r="AA14" t="s">
        <v>418</v>
      </c>
      <c r="AB14">
        <v>-1</v>
      </c>
      <c r="AD14" t="s">
        <v>417</v>
      </c>
      <c r="AE14">
        <v>-1</v>
      </c>
      <c r="AG14" t="s">
        <v>416</v>
      </c>
      <c r="AH14">
        <v>-1</v>
      </c>
      <c r="AK14">
        <v>2</v>
      </c>
      <c r="AL14" t="s">
        <v>47</v>
      </c>
      <c r="AM14" t="s">
        <v>2941</v>
      </c>
      <c r="AN14" t="s">
        <v>2941</v>
      </c>
      <c r="AO14" t="s">
        <v>2941</v>
      </c>
      <c r="AP14" t="s">
        <v>2941</v>
      </c>
    </row>
    <row r="15" spans="1:42">
      <c r="A15" t="s">
        <v>431</v>
      </c>
      <c r="D15">
        <v>2</v>
      </c>
      <c r="G15">
        <v>2</v>
      </c>
      <c r="J15">
        <v>2</v>
      </c>
      <c r="M15">
        <v>2</v>
      </c>
      <c r="P15">
        <v>2</v>
      </c>
      <c r="S15">
        <v>2</v>
      </c>
      <c r="V15">
        <v>2</v>
      </c>
      <c r="Y15">
        <v>2</v>
      </c>
      <c r="AB15">
        <v>2</v>
      </c>
      <c r="AE15">
        <v>2</v>
      </c>
      <c r="AH15">
        <v>2</v>
      </c>
      <c r="AK15">
        <v>2</v>
      </c>
      <c r="AL15" t="s">
        <v>47</v>
      </c>
      <c r="AM15" t="s">
        <v>2928</v>
      </c>
      <c r="AN15" t="s">
        <v>2928</v>
      </c>
      <c r="AO15" t="s">
        <v>2928</v>
      </c>
      <c r="AP15" t="s">
        <v>2928</v>
      </c>
    </row>
    <row r="16" spans="1:42">
      <c r="A16" t="s">
        <v>453</v>
      </c>
      <c r="D16">
        <v>2</v>
      </c>
      <c r="G16">
        <v>2</v>
      </c>
      <c r="J16">
        <v>2</v>
      </c>
      <c r="M16">
        <v>2</v>
      </c>
      <c r="P16">
        <v>2</v>
      </c>
      <c r="S16">
        <v>2</v>
      </c>
      <c r="V16">
        <v>2</v>
      </c>
      <c r="Y16">
        <v>2</v>
      </c>
      <c r="AB16">
        <v>2</v>
      </c>
      <c r="AE16">
        <v>2</v>
      </c>
      <c r="AH16">
        <v>2</v>
      </c>
      <c r="AK16">
        <v>2</v>
      </c>
      <c r="AL16" t="s">
        <v>47</v>
      </c>
      <c r="AM16" t="s">
        <v>2928</v>
      </c>
      <c r="AN16" t="s">
        <v>2928</v>
      </c>
      <c r="AO16" t="s">
        <v>2928</v>
      </c>
      <c r="AP16" t="s">
        <v>2928</v>
      </c>
    </row>
    <row r="17" spans="1:42">
      <c r="A17" t="s">
        <v>477</v>
      </c>
      <c r="D17">
        <v>2</v>
      </c>
      <c r="E17" t="s">
        <v>51</v>
      </c>
      <c r="G17">
        <v>-2</v>
      </c>
      <c r="H17" t="s">
        <v>2942</v>
      </c>
      <c r="J17">
        <v>-2</v>
      </c>
      <c r="K17" t="s">
        <v>2943</v>
      </c>
      <c r="M17">
        <v>-2</v>
      </c>
      <c r="N17" t="s">
        <v>2917</v>
      </c>
      <c r="P17">
        <v>-2</v>
      </c>
      <c r="Q17" t="s">
        <v>832</v>
      </c>
      <c r="S17">
        <v>-2</v>
      </c>
      <c r="V17">
        <v>2</v>
      </c>
      <c r="Y17">
        <v>2</v>
      </c>
      <c r="AB17">
        <v>2</v>
      </c>
      <c r="AC17" t="s">
        <v>2944</v>
      </c>
      <c r="AE17">
        <v>-2</v>
      </c>
      <c r="AH17">
        <v>2</v>
      </c>
      <c r="AK17">
        <v>2</v>
      </c>
      <c r="AL17" t="s">
        <v>47</v>
      </c>
      <c r="AM17" t="s">
        <v>2913</v>
      </c>
      <c r="AN17" t="s">
        <v>2913</v>
      </c>
      <c r="AO17" t="s">
        <v>2913</v>
      </c>
      <c r="AP17" t="s">
        <v>2913</v>
      </c>
    </row>
    <row r="18" spans="1:42">
      <c r="A18" t="s">
        <v>503</v>
      </c>
      <c r="D18">
        <v>2</v>
      </c>
      <c r="E18" t="s">
        <v>504</v>
      </c>
      <c r="F18" t="s">
        <v>2945</v>
      </c>
      <c r="G18">
        <v>0.125</v>
      </c>
      <c r="H18" t="s">
        <v>2946</v>
      </c>
      <c r="I18" t="s">
        <v>2947</v>
      </c>
      <c r="J18">
        <v>1</v>
      </c>
      <c r="K18" t="s">
        <v>873</v>
      </c>
      <c r="L18" t="s">
        <v>873</v>
      </c>
      <c r="M18">
        <v>1</v>
      </c>
      <c r="P18">
        <v>2</v>
      </c>
      <c r="Q18" t="s">
        <v>2948</v>
      </c>
      <c r="R18" t="s">
        <v>2948</v>
      </c>
      <c r="S18">
        <v>1</v>
      </c>
      <c r="V18">
        <v>2</v>
      </c>
      <c r="X18" t="s">
        <v>2903</v>
      </c>
      <c r="Y18">
        <v>-1</v>
      </c>
      <c r="AA18" t="s">
        <v>513</v>
      </c>
      <c r="AB18">
        <v>-1</v>
      </c>
      <c r="AC18" t="s">
        <v>512</v>
      </c>
      <c r="AD18" t="s">
        <v>512</v>
      </c>
      <c r="AE18">
        <v>1</v>
      </c>
      <c r="AG18" t="s">
        <v>511</v>
      </c>
      <c r="AH18">
        <v>-1</v>
      </c>
      <c r="AI18" t="s">
        <v>2949</v>
      </c>
      <c r="AK18">
        <v>-2</v>
      </c>
      <c r="AL18" t="s">
        <v>47</v>
      </c>
      <c r="AM18" t="s">
        <v>2909</v>
      </c>
      <c r="AN18" t="s">
        <v>2909</v>
      </c>
      <c r="AO18" t="s">
        <v>2909</v>
      </c>
      <c r="AP18" t="s">
        <v>2909</v>
      </c>
    </row>
    <row r="19" spans="1:42">
      <c r="A19" t="s">
        <v>514</v>
      </c>
      <c r="D19">
        <v>2</v>
      </c>
      <c r="E19" t="s">
        <v>894</v>
      </c>
      <c r="G19">
        <v>-2</v>
      </c>
      <c r="H19" t="s">
        <v>2950</v>
      </c>
      <c r="J19">
        <v>-2</v>
      </c>
      <c r="M19">
        <v>2</v>
      </c>
      <c r="P19">
        <v>2</v>
      </c>
      <c r="S19">
        <v>2</v>
      </c>
      <c r="V19">
        <v>2</v>
      </c>
      <c r="Y19">
        <v>2</v>
      </c>
      <c r="AB19">
        <v>2</v>
      </c>
      <c r="AC19" t="s">
        <v>2951</v>
      </c>
      <c r="AE19">
        <v>-2</v>
      </c>
      <c r="AH19">
        <v>2</v>
      </c>
      <c r="AK19">
        <v>2</v>
      </c>
      <c r="AL19" t="s">
        <v>47</v>
      </c>
      <c r="AM19" t="s">
        <v>2937</v>
      </c>
      <c r="AN19" t="s">
        <v>2937</v>
      </c>
      <c r="AO19" t="s">
        <v>2937</v>
      </c>
      <c r="AP19" t="s">
        <v>2937</v>
      </c>
    </row>
    <row r="20" spans="1:42">
      <c r="A20" t="s">
        <v>528</v>
      </c>
      <c r="D20">
        <v>2</v>
      </c>
      <c r="E20" t="s">
        <v>894</v>
      </c>
      <c r="G20">
        <v>-2</v>
      </c>
      <c r="H20" t="s">
        <v>2950</v>
      </c>
      <c r="J20">
        <v>-2</v>
      </c>
      <c r="M20">
        <v>2</v>
      </c>
      <c r="P20">
        <v>2</v>
      </c>
      <c r="S20">
        <v>2</v>
      </c>
      <c r="V20">
        <v>2</v>
      </c>
      <c r="Y20">
        <v>2</v>
      </c>
      <c r="AB20">
        <v>2</v>
      </c>
      <c r="AC20" t="s">
        <v>2952</v>
      </c>
      <c r="AE20">
        <v>-2</v>
      </c>
      <c r="AH20">
        <v>2</v>
      </c>
      <c r="AK20">
        <v>2</v>
      </c>
      <c r="AL20" t="s">
        <v>47</v>
      </c>
      <c r="AM20" t="s">
        <v>2937</v>
      </c>
      <c r="AN20" t="s">
        <v>2937</v>
      </c>
      <c r="AO20" t="s">
        <v>2937</v>
      </c>
      <c r="AP20" t="s">
        <v>2937</v>
      </c>
    </row>
    <row r="21" spans="1:42">
      <c r="A21" t="s">
        <v>589</v>
      </c>
      <c r="D21">
        <v>2</v>
      </c>
      <c r="E21" t="s">
        <v>674</v>
      </c>
      <c r="F21" t="s">
        <v>2953</v>
      </c>
      <c r="G21">
        <v>0.44444444444444442</v>
      </c>
      <c r="H21" t="s">
        <v>2954</v>
      </c>
      <c r="I21" t="s">
        <v>2954</v>
      </c>
      <c r="J21">
        <v>1</v>
      </c>
      <c r="M21">
        <v>2</v>
      </c>
      <c r="P21">
        <v>2</v>
      </c>
      <c r="S21">
        <v>2</v>
      </c>
      <c r="V21">
        <v>2</v>
      </c>
      <c r="Y21">
        <v>2</v>
      </c>
      <c r="AB21">
        <v>2</v>
      </c>
      <c r="AC21" t="s">
        <v>108</v>
      </c>
      <c r="AE21">
        <v>-2</v>
      </c>
      <c r="AG21" t="s">
        <v>108</v>
      </c>
      <c r="AH21">
        <v>-1</v>
      </c>
      <c r="AI21" t="s">
        <v>2955</v>
      </c>
      <c r="AK21">
        <v>-2</v>
      </c>
      <c r="AL21" t="s">
        <v>47</v>
      </c>
      <c r="AM21" t="s">
        <v>2933</v>
      </c>
      <c r="AN21" t="s">
        <v>2933</v>
      </c>
      <c r="AO21" t="s">
        <v>2933</v>
      </c>
      <c r="AP21" t="s">
        <v>2937</v>
      </c>
    </row>
    <row r="22" spans="1:42">
      <c r="A22" t="s">
        <v>589</v>
      </c>
      <c r="D22">
        <v>2</v>
      </c>
      <c r="F22" t="s">
        <v>2953</v>
      </c>
      <c r="G22">
        <v>-1</v>
      </c>
      <c r="I22" t="s">
        <v>2956</v>
      </c>
      <c r="J22">
        <v>-1</v>
      </c>
      <c r="M22">
        <v>2</v>
      </c>
      <c r="P22">
        <v>2</v>
      </c>
      <c r="S22">
        <v>2</v>
      </c>
      <c r="V22">
        <v>2</v>
      </c>
      <c r="Y22">
        <v>2</v>
      </c>
      <c r="AB22">
        <v>2</v>
      </c>
      <c r="AE22">
        <v>2</v>
      </c>
      <c r="AG22" t="s">
        <v>82</v>
      </c>
      <c r="AH22">
        <v>-1</v>
      </c>
      <c r="AK22">
        <v>2</v>
      </c>
      <c r="AL22" t="s">
        <v>47</v>
      </c>
      <c r="AM22" t="s">
        <v>2937</v>
      </c>
      <c r="AN22" t="s">
        <v>2937</v>
      </c>
      <c r="AO22" t="s">
        <v>2937</v>
      </c>
      <c r="AP22" t="s">
        <v>2937</v>
      </c>
    </row>
    <row r="23" spans="1:42">
      <c r="A23" t="s">
        <v>589</v>
      </c>
      <c r="D23">
        <v>2</v>
      </c>
      <c r="F23" t="s">
        <v>364</v>
      </c>
      <c r="G23">
        <v>-1</v>
      </c>
      <c r="I23" t="s">
        <v>2957</v>
      </c>
      <c r="J23">
        <v>-1</v>
      </c>
      <c r="M23">
        <v>2</v>
      </c>
      <c r="P23">
        <v>2</v>
      </c>
      <c r="S23">
        <v>2</v>
      </c>
      <c r="V23">
        <v>2</v>
      </c>
      <c r="Y23">
        <v>2</v>
      </c>
      <c r="AB23">
        <v>2</v>
      </c>
      <c r="AE23">
        <v>2</v>
      </c>
      <c r="AG23" t="s">
        <v>2958</v>
      </c>
      <c r="AH23">
        <v>-1</v>
      </c>
      <c r="AK23">
        <v>2</v>
      </c>
      <c r="AL23" t="s">
        <v>47</v>
      </c>
      <c r="AM23" t="s">
        <v>2937</v>
      </c>
      <c r="AN23" t="s">
        <v>2937</v>
      </c>
      <c r="AO23" t="s">
        <v>2937</v>
      </c>
      <c r="AP23" t="s">
        <v>2937</v>
      </c>
    </row>
    <row r="24" spans="1:42">
      <c r="A24" t="s">
        <v>589</v>
      </c>
      <c r="D24">
        <v>2</v>
      </c>
      <c r="F24" t="s">
        <v>364</v>
      </c>
      <c r="G24">
        <v>-1</v>
      </c>
      <c r="I24" t="s">
        <v>2959</v>
      </c>
      <c r="J24">
        <v>-1</v>
      </c>
      <c r="M24">
        <v>2</v>
      </c>
      <c r="P24">
        <v>2</v>
      </c>
      <c r="S24">
        <v>2</v>
      </c>
      <c r="V24">
        <v>2</v>
      </c>
      <c r="Y24">
        <v>2</v>
      </c>
      <c r="AB24">
        <v>2</v>
      </c>
      <c r="AE24">
        <v>2</v>
      </c>
      <c r="AG24" t="s">
        <v>2958</v>
      </c>
      <c r="AH24">
        <v>-1</v>
      </c>
      <c r="AK24">
        <v>2</v>
      </c>
      <c r="AL24" t="s">
        <v>47</v>
      </c>
      <c r="AM24" t="s">
        <v>2937</v>
      </c>
      <c r="AN24" t="s">
        <v>2937</v>
      </c>
      <c r="AO24" t="s">
        <v>2937</v>
      </c>
      <c r="AP24" t="s">
        <v>2937</v>
      </c>
    </row>
    <row r="25" spans="1:42">
      <c r="A25" t="s">
        <v>589</v>
      </c>
      <c r="D25">
        <v>2</v>
      </c>
      <c r="F25" t="s">
        <v>364</v>
      </c>
      <c r="G25">
        <v>-1</v>
      </c>
      <c r="I25" t="s">
        <v>2960</v>
      </c>
      <c r="J25">
        <v>-1</v>
      </c>
      <c r="M25">
        <v>2</v>
      </c>
      <c r="P25">
        <v>2</v>
      </c>
      <c r="S25">
        <v>2</v>
      </c>
      <c r="V25">
        <v>2</v>
      </c>
      <c r="Y25">
        <v>2</v>
      </c>
      <c r="AB25">
        <v>2</v>
      </c>
      <c r="AE25">
        <v>2</v>
      </c>
      <c r="AG25" t="s">
        <v>2958</v>
      </c>
      <c r="AH25">
        <v>-1</v>
      </c>
      <c r="AK25">
        <v>2</v>
      </c>
      <c r="AL25" t="s">
        <v>47</v>
      </c>
      <c r="AM25" t="s">
        <v>2937</v>
      </c>
      <c r="AN25" t="s">
        <v>2937</v>
      </c>
      <c r="AO25" t="s">
        <v>2937</v>
      </c>
      <c r="AP25" t="s">
        <v>2937</v>
      </c>
    </row>
    <row r="26" spans="1:42">
      <c r="A26" t="s">
        <v>589</v>
      </c>
      <c r="D26">
        <v>2</v>
      </c>
      <c r="F26" t="s">
        <v>364</v>
      </c>
      <c r="G26">
        <v>-1</v>
      </c>
      <c r="I26" t="s">
        <v>2961</v>
      </c>
      <c r="J26">
        <v>-1</v>
      </c>
      <c r="M26">
        <v>2</v>
      </c>
      <c r="P26">
        <v>2</v>
      </c>
      <c r="S26">
        <v>2</v>
      </c>
      <c r="V26">
        <v>2</v>
      </c>
      <c r="Y26">
        <v>2</v>
      </c>
      <c r="AB26">
        <v>2</v>
      </c>
      <c r="AE26">
        <v>2</v>
      </c>
      <c r="AG26" t="s">
        <v>2958</v>
      </c>
      <c r="AH26">
        <v>-1</v>
      </c>
      <c r="AK26">
        <v>2</v>
      </c>
      <c r="AL26" t="s">
        <v>47</v>
      </c>
      <c r="AM26" t="s">
        <v>2937</v>
      </c>
      <c r="AN26" t="s">
        <v>2937</v>
      </c>
      <c r="AO26" t="s">
        <v>2937</v>
      </c>
      <c r="AP26" t="s">
        <v>2937</v>
      </c>
    </row>
    <row r="27" spans="1:42">
      <c r="A27" t="s">
        <v>589</v>
      </c>
      <c r="D27">
        <v>2</v>
      </c>
      <c r="F27" t="s">
        <v>364</v>
      </c>
      <c r="G27">
        <v>-1</v>
      </c>
      <c r="I27" t="s">
        <v>2962</v>
      </c>
      <c r="J27">
        <v>-1</v>
      </c>
      <c r="M27">
        <v>2</v>
      </c>
      <c r="P27">
        <v>2</v>
      </c>
      <c r="S27">
        <v>2</v>
      </c>
      <c r="V27">
        <v>2</v>
      </c>
      <c r="Y27">
        <v>2</v>
      </c>
      <c r="AB27">
        <v>2</v>
      </c>
      <c r="AE27">
        <v>2</v>
      </c>
      <c r="AG27" t="s">
        <v>2958</v>
      </c>
      <c r="AH27">
        <v>-1</v>
      </c>
      <c r="AK27">
        <v>2</v>
      </c>
      <c r="AL27" t="s">
        <v>47</v>
      </c>
      <c r="AM27" t="s">
        <v>2937</v>
      </c>
      <c r="AN27" t="s">
        <v>2937</v>
      </c>
      <c r="AO27" t="s">
        <v>2937</v>
      </c>
      <c r="AP27" t="s">
        <v>2937</v>
      </c>
    </row>
    <row r="28" spans="1:42">
      <c r="A28" t="s">
        <v>589</v>
      </c>
      <c r="D28">
        <v>2</v>
      </c>
      <c r="F28" t="s">
        <v>364</v>
      </c>
      <c r="G28">
        <v>-1</v>
      </c>
      <c r="I28" t="s">
        <v>2963</v>
      </c>
      <c r="J28">
        <v>-1</v>
      </c>
      <c r="M28">
        <v>2</v>
      </c>
      <c r="P28">
        <v>2</v>
      </c>
      <c r="S28">
        <v>2</v>
      </c>
      <c r="V28">
        <v>2</v>
      </c>
      <c r="Y28">
        <v>2</v>
      </c>
      <c r="AB28">
        <v>2</v>
      </c>
      <c r="AE28">
        <v>2</v>
      </c>
      <c r="AG28" t="s">
        <v>2958</v>
      </c>
      <c r="AH28">
        <v>-1</v>
      </c>
      <c r="AK28">
        <v>2</v>
      </c>
      <c r="AL28" t="s">
        <v>47</v>
      </c>
      <c r="AM28" t="s">
        <v>2937</v>
      </c>
      <c r="AN28" t="s">
        <v>2937</v>
      </c>
      <c r="AO28" t="s">
        <v>2937</v>
      </c>
      <c r="AP28" t="s">
        <v>2937</v>
      </c>
    </row>
    <row r="29" spans="1:42">
      <c r="A29" t="s">
        <v>589</v>
      </c>
      <c r="D29">
        <v>2</v>
      </c>
      <c r="F29" t="s">
        <v>364</v>
      </c>
      <c r="G29">
        <v>-1</v>
      </c>
      <c r="I29" t="s">
        <v>2964</v>
      </c>
      <c r="J29">
        <v>-1</v>
      </c>
      <c r="M29">
        <v>2</v>
      </c>
      <c r="P29">
        <v>2</v>
      </c>
      <c r="S29">
        <v>2</v>
      </c>
      <c r="V29">
        <v>2</v>
      </c>
      <c r="Y29">
        <v>2</v>
      </c>
      <c r="AB29">
        <v>2</v>
      </c>
      <c r="AE29">
        <v>2</v>
      </c>
      <c r="AG29" t="s">
        <v>2958</v>
      </c>
      <c r="AH29">
        <v>-1</v>
      </c>
      <c r="AK29">
        <v>2</v>
      </c>
      <c r="AL29" t="s">
        <v>47</v>
      </c>
      <c r="AM29" t="s">
        <v>2937</v>
      </c>
      <c r="AN29" t="s">
        <v>2937</v>
      </c>
      <c r="AO29" t="s">
        <v>2937</v>
      </c>
      <c r="AP29" t="s">
        <v>2937</v>
      </c>
    </row>
    <row r="30" spans="1:42">
      <c r="A30" t="s">
        <v>589</v>
      </c>
      <c r="D30">
        <v>2</v>
      </c>
      <c r="F30" t="s">
        <v>364</v>
      </c>
      <c r="G30">
        <v>-1</v>
      </c>
      <c r="I30" t="s">
        <v>2965</v>
      </c>
      <c r="J30">
        <v>-1</v>
      </c>
      <c r="M30">
        <v>2</v>
      </c>
      <c r="P30">
        <v>2</v>
      </c>
      <c r="S30">
        <v>2</v>
      </c>
      <c r="V30">
        <v>2</v>
      </c>
      <c r="Y30">
        <v>2</v>
      </c>
      <c r="AB30">
        <v>2</v>
      </c>
      <c r="AE30">
        <v>2</v>
      </c>
      <c r="AG30" t="s">
        <v>2958</v>
      </c>
      <c r="AH30">
        <v>-1</v>
      </c>
      <c r="AK30">
        <v>2</v>
      </c>
      <c r="AL30" t="s">
        <v>47</v>
      </c>
      <c r="AM30" t="s">
        <v>2937</v>
      </c>
      <c r="AN30" t="s">
        <v>2937</v>
      </c>
      <c r="AO30" t="s">
        <v>2937</v>
      </c>
      <c r="AP30" t="s">
        <v>2937</v>
      </c>
    </row>
    <row r="31" spans="1:42">
      <c r="A31" t="s">
        <v>589</v>
      </c>
      <c r="D31">
        <v>2</v>
      </c>
      <c r="F31" t="s">
        <v>364</v>
      </c>
      <c r="G31">
        <v>-1</v>
      </c>
      <c r="I31" t="s">
        <v>2966</v>
      </c>
      <c r="J31">
        <v>-1</v>
      </c>
      <c r="M31">
        <v>2</v>
      </c>
      <c r="P31">
        <v>2</v>
      </c>
      <c r="S31">
        <v>2</v>
      </c>
      <c r="V31">
        <v>2</v>
      </c>
      <c r="Y31">
        <v>2</v>
      </c>
      <c r="AB31">
        <v>2</v>
      </c>
      <c r="AE31">
        <v>2</v>
      </c>
      <c r="AG31" t="s">
        <v>2958</v>
      </c>
      <c r="AH31">
        <v>-1</v>
      </c>
      <c r="AK31">
        <v>2</v>
      </c>
      <c r="AL31" t="s">
        <v>47</v>
      </c>
      <c r="AM31" t="s">
        <v>2937</v>
      </c>
      <c r="AN31" t="s">
        <v>2937</v>
      </c>
      <c r="AO31" t="s">
        <v>2937</v>
      </c>
      <c r="AP31" t="s">
        <v>2937</v>
      </c>
    </row>
    <row r="32" spans="1:42">
      <c r="A32" t="s">
        <v>589</v>
      </c>
      <c r="D32">
        <v>2</v>
      </c>
      <c r="F32" t="s">
        <v>364</v>
      </c>
      <c r="G32">
        <v>-1</v>
      </c>
      <c r="I32" t="s">
        <v>2967</v>
      </c>
      <c r="J32">
        <v>-1</v>
      </c>
      <c r="M32">
        <v>2</v>
      </c>
      <c r="P32">
        <v>2</v>
      </c>
      <c r="S32">
        <v>2</v>
      </c>
      <c r="V32">
        <v>2</v>
      </c>
      <c r="Y32">
        <v>2</v>
      </c>
      <c r="AB32">
        <v>2</v>
      </c>
      <c r="AE32">
        <v>2</v>
      </c>
      <c r="AG32" t="s">
        <v>82</v>
      </c>
      <c r="AH32">
        <v>-1</v>
      </c>
      <c r="AJ32" t="s">
        <v>2968</v>
      </c>
      <c r="AK32">
        <v>-1</v>
      </c>
      <c r="AL32" t="s">
        <v>47</v>
      </c>
      <c r="AM32" t="s">
        <v>2933</v>
      </c>
      <c r="AN32" t="s">
        <v>2933</v>
      </c>
      <c r="AO32" t="s">
        <v>2933</v>
      </c>
      <c r="AP32" t="s">
        <v>2933</v>
      </c>
    </row>
    <row r="33" spans="1:42">
      <c r="A33" t="s">
        <v>589</v>
      </c>
      <c r="D33">
        <v>2</v>
      </c>
      <c r="F33" t="s">
        <v>615</v>
      </c>
      <c r="G33">
        <v>-1</v>
      </c>
      <c r="I33" t="s">
        <v>2969</v>
      </c>
      <c r="J33">
        <v>-1</v>
      </c>
      <c r="M33">
        <v>2</v>
      </c>
      <c r="P33">
        <v>2</v>
      </c>
      <c r="S33">
        <v>2</v>
      </c>
      <c r="V33">
        <v>2</v>
      </c>
      <c r="Y33">
        <v>2</v>
      </c>
      <c r="AB33">
        <v>2</v>
      </c>
      <c r="AE33">
        <v>2</v>
      </c>
      <c r="AG33" t="s">
        <v>2958</v>
      </c>
      <c r="AH33">
        <v>-1</v>
      </c>
      <c r="AK33">
        <v>2</v>
      </c>
      <c r="AL33" t="s">
        <v>47</v>
      </c>
      <c r="AM33" t="s">
        <v>2937</v>
      </c>
      <c r="AN33" t="s">
        <v>2937</v>
      </c>
      <c r="AO33" t="s">
        <v>2937</v>
      </c>
      <c r="AP33" t="s">
        <v>2937</v>
      </c>
    </row>
    <row r="34" spans="1:42">
      <c r="A34" t="s">
        <v>589</v>
      </c>
      <c r="D34">
        <v>2</v>
      </c>
      <c r="F34" t="s">
        <v>615</v>
      </c>
      <c r="G34">
        <v>-1</v>
      </c>
      <c r="I34" t="s">
        <v>2970</v>
      </c>
      <c r="J34">
        <v>-1</v>
      </c>
      <c r="M34">
        <v>2</v>
      </c>
      <c r="P34">
        <v>2</v>
      </c>
      <c r="S34">
        <v>2</v>
      </c>
      <c r="V34">
        <v>2</v>
      </c>
      <c r="Y34">
        <v>2</v>
      </c>
      <c r="AB34">
        <v>2</v>
      </c>
      <c r="AE34">
        <v>2</v>
      </c>
      <c r="AG34" t="s">
        <v>82</v>
      </c>
      <c r="AH34">
        <v>-1</v>
      </c>
      <c r="AK34">
        <v>2</v>
      </c>
      <c r="AL34" t="s">
        <v>47</v>
      </c>
      <c r="AM34" t="s">
        <v>2937</v>
      </c>
      <c r="AN34" t="s">
        <v>2937</v>
      </c>
      <c r="AO34" t="s">
        <v>2937</v>
      </c>
      <c r="AP34" t="s">
        <v>2937</v>
      </c>
    </row>
    <row r="35" spans="1:42">
      <c r="A35" t="s">
        <v>589</v>
      </c>
      <c r="D35">
        <v>2</v>
      </c>
      <c r="F35" t="s">
        <v>280</v>
      </c>
      <c r="G35">
        <v>-1</v>
      </c>
      <c r="I35" t="s">
        <v>2971</v>
      </c>
      <c r="J35">
        <v>-1</v>
      </c>
      <c r="M35">
        <v>2</v>
      </c>
      <c r="P35">
        <v>2</v>
      </c>
      <c r="S35">
        <v>2</v>
      </c>
      <c r="V35">
        <v>2</v>
      </c>
      <c r="Y35">
        <v>2</v>
      </c>
      <c r="AB35">
        <v>2</v>
      </c>
      <c r="AE35">
        <v>2</v>
      </c>
      <c r="AG35" t="s">
        <v>2958</v>
      </c>
      <c r="AH35">
        <v>-1</v>
      </c>
      <c r="AK35">
        <v>2</v>
      </c>
      <c r="AL35" t="s">
        <v>47</v>
      </c>
      <c r="AM35" t="s">
        <v>2937</v>
      </c>
      <c r="AN35" t="s">
        <v>2937</v>
      </c>
      <c r="AO35" t="s">
        <v>2937</v>
      </c>
      <c r="AP35" t="s">
        <v>2937</v>
      </c>
    </row>
    <row r="36" spans="1:42">
      <c r="A36" t="s">
        <v>589</v>
      </c>
      <c r="D36">
        <v>2</v>
      </c>
      <c r="F36" t="s">
        <v>280</v>
      </c>
      <c r="G36">
        <v>-1</v>
      </c>
      <c r="I36" t="s">
        <v>2970</v>
      </c>
      <c r="J36">
        <v>-1</v>
      </c>
      <c r="M36">
        <v>2</v>
      </c>
      <c r="P36">
        <v>2</v>
      </c>
      <c r="S36">
        <v>2</v>
      </c>
      <c r="V36">
        <v>2</v>
      </c>
      <c r="Y36">
        <v>2</v>
      </c>
      <c r="AB36">
        <v>2</v>
      </c>
      <c r="AE36">
        <v>2</v>
      </c>
      <c r="AG36" t="s">
        <v>82</v>
      </c>
      <c r="AH36">
        <v>-1</v>
      </c>
      <c r="AK36">
        <v>2</v>
      </c>
      <c r="AL36" t="s">
        <v>47</v>
      </c>
      <c r="AM36" t="s">
        <v>2937</v>
      </c>
      <c r="AN36" t="s">
        <v>2937</v>
      </c>
      <c r="AO36" t="s">
        <v>2937</v>
      </c>
      <c r="AP36" t="s">
        <v>2937</v>
      </c>
    </row>
    <row r="37" spans="1:42">
      <c r="A37" t="s">
        <v>589</v>
      </c>
      <c r="D37">
        <v>2</v>
      </c>
      <c r="F37" t="s">
        <v>280</v>
      </c>
      <c r="G37">
        <v>-1</v>
      </c>
      <c r="I37" t="s">
        <v>2972</v>
      </c>
      <c r="J37">
        <v>-1</v>
      </c>
      <c r="M37">
        <v>2</v>
      </c>
      <c r="P37">
        <v>2</v>
      </c>
      <c r="S37">
        <v>2</v>
      </c>
      <c r="V37">
        <v>2</v>
      </c>
      <c r="Y37">
        <v>2</v>
      </c>
      <c r="AB37">
        <v>2</v>
      </c>
      <c r="AE37">
        <v>2</v>
      </c>
      <c r="AG37" t="s">
        <v>2958</v>
      </c>
      <c r="AH37">
        <v>-1</v>
      </c>
      <c r="AK37">
        <v>2</v>
      </c>
      <c r="AL37" t="s">
        <v>47</v>
      </c>
      <c r="AM37" t="s">
        <v>2937</v>
      </c>
      <c r="AN37" t="s">
        <v>2937</v>
      </c>
      <c r="AO37" t="s">
        <v>2937</v>
      </c>
      <c r="AP37" t="s">
        <v>2937</v>
      </c>
    </row>
    <row r="38" spans="1:42">
      <c r="A38" t="s">
        <v>589</v>
      </c>
      <c r="D38">
        <v>2</v>
      </c>
      <c r="F38" t="s">
        <v>280</v>
      </c>
      <c r="G38">
        <v>-1</v>
      </c>
      <c r="I38" t="s">
        <v>2970</v>
      </c>
      <c r="J38">
        <v>-1</v>
      </c>
      <c r="M38">
        <v>2</v>
      </c>
      <c r="P38">
        <v>2</v>
      </c>
      <c r="S38">
        <v>2</v>
      </c>
      <c r="V38">
        <v>2</v>
      </c>
      <c r="Y38">
        <v>2</v>
      </c>
      <c r="AB38">
        <v>2</v>
      </c>
      <c r="AE38">
        <v>2</v>
      </c>
      <c r="AG38" t="s">
        <v>82</v>
      </c>
      <c r="AH38">
        <v>-1</v>
      </c>
      <c r="AK38">
        <v>2</v>
      </c>
      <c r="AL38" t="s">
        <v>47</v>
      </c>
      <c r="AM38" t="s">
        <v>2937</v>
      </c>
      <c r="AN38" t="s">
        <v>2937</v>
      </c>
      <c r="AO38" t="s">
        <v>2937</v>
      </c>
      <c r="AP38" t="s">
        <v>2937</v>
      </c>
    </row>
    <row r="39" spans="1:42">
      <c r="A39" t="s">
        <v>613</v>
      </c>
      <c r="D39">
        <v>2</v>
      </c>
      <c r="G39">
        <v>2</v>
      </c>
      <c r="H39" t="s">
        <v>2973</v>
      </c>
      <c r="J39">
        <v>-2</v>
      </c>
      <c r="K39" t="s">
        <v>2974</v>
      </c>
      <c r="M39">
        <v>-2</v>
      </c>
      <c r="P39">
        <v>2</v>
      </c>
      <c r="Q39" t="s">
        <v>2975</v>
      </c>
      <c r="S39">
        <v>-2</v>
      </c>
      <c r="V39">
        <v>2</v>
      </c>
      <c r="Y39">
        <v>2</v>
      </c>
      <c r="AB39">
        <v>2</v>
      </c>
      <c r="AC39" t="s">
        <v>2976</v>
      </c>
      <c r="AE39">
        <v>-2</v>
      </c>
      <c r="AH39">
        <v>2</v>
      </c>
      <c r="AK39">
        <v>2</v>
      </c>
      <c r="AL39" t="s">
        <v>47</v>
      </c>
      <c r="AM39" t="s">
        <v>2933</v>
      </c>
      <c r="AN39" t="s">
        <v>2933</v>
      </c>
      <c r="AO39" t="s">
        <v>2933</v>
      </c>
      <c r="AP39" t="s">
        <v>2933</v>
      </c>
    </row>
    <row r="40" spans="1:42">
      <c r="A40" t="s">
        <v>654</v>
      </c>
      <c r="D40">
        <v>2</v>
      </c>
      <c r="E40" t="s">
        <v>2977</v>
      </c>
      <c r="G40">
        <v>-2</v>
      </c>
      <c r="H40" t="s">
        <v>2978</v>
      </c>
      <c r="J40">
        <v>-2</v>
      </c>
      <c r="M40">
        <v>2</v>
      </c>
      <c r="P40">
        <v>2</v>
      </c>
      <c r="S40">
        <v>2</v>
      </c>
      <c r="V40">
        <v>2</v>
      </c>
      <c r="Y40">
        <v>2</v>
      </c>
      <c r="AB40">
        <v>2</v>
      </c>
      <c r="AE40">
        <v>2</v>
      </c>
      <c r="AH40">
        <v>2</v>
      </c>
      <c r="AI40" t="s">
        <v>2979</v>
      </c>
      <c r="AK40">
        <v>-2</v>
      </c>
      <c r="AL40" t="s">
        <v>83</v>
      </c>
      <c r="AM40" t="s">
        <v>2937</v>
      </c>
      <c r="AN40" t="s">
        <v>2937</v>
      </c>
      <c r="AO40" t="s">
        <v>2937</v>
      </c>
      <c r="AP40" t="s">
        <v>2937</v>
      </c>
    </row>
    <row r="41" spans="1:42">
      <c r="A41" t="s">
        <v>661</v>
      </c>
      <c r="D41">
        <v>2</v>
      </c>
      <c r="F41" t="s">
        <v>2980</v>
      </c>
      <c r="G41">
        <v>-1</v>
      </c>
      <c r="H41" t="s">
        <v>2981</v>
      </c>
      <c r="I41" t="s">
        <v>2982</v>
      </c>
      <c r="J41">
        <v>0.95652173913043481</v>
      </c>
      <c r="K41" t="s">
        <v>670</v>
      </c>
      <c r="L41" t="s">
        <v>670</v>
      </c>
      <c r="M41">
        <v>1</v>
      </c>
      <c r="P41">
        <v>2</v>
      </c>
      <c r="Q41" t="s">
        <v>832</v>
      </c>
      <c r="R41" t="s">
        <v>832</v>
      </c>
      <c r="S41">
        <v>1</v>
      </c>
      <c r="V41">
        <v>2</v>
      </c>
      <c r="W41" t="s">
        <v>2903</v>
      </c>
      <c r="X41" t="s">
        <v>2903</v>
      </c>
      <c r="Y41">
        <v>1</v>
      </c>
      <c r="Z41" t="s">
        <v>672</v>
      </c>
      <c r="AA41" t="s">
        <v>672</v>
      </c>
      <c r="AB41">
        <v>1</v>
      </c>
      <c r="AD41" t="s">
        <v>671</v>
      </c>
      <c r="AE41">
        <v>-1</v>
      </c>
      <c r="AG41" t="s">
        <v>670</v>
      </c>
      <c r="AH41">
        <v>-1</v>
      </c>
      <c r="AK41">
        <v>2</v>
      </c>
      <c r="AL41" t="s">
        <v>83</v>
      </c>
      <c r="AM41" t="s">
        <v>2933</v>
      </c>
      <c r="AN41" t="s">
        <v>2937</v>
      </c>
      <c r="AO41" t="s">
        <v>2937</v>
      </c>
      <c r="AP41" t="s">
        <v>2937</v>
      </c>
    </row>
    <row r="42" spans="1:42">
      <c r="A42" t="s">
        <v>688</v>
      </c>
      <c r="D42">
        <v>2</v>
      </c>
      <c r="E42" t="s">
        <v>674</v>
      </c>
      <c r="G42">
        <v>-2</v>
      </c>
      <c r="H42" t="s">
        <v>2983</v>
      </c>
      <c r="J42">
        <v>-2</v>
      </c>
      <c r="M42">
        <v>2</v>
      </c>
      <c r="P42">
        <v>2</v>
      </c>
      <c r="Q42" t="s">
        <v>832</v>
      </c>
      <c r="S42">
        <v>-2</v>
      </c>
      <c r="V42">
        <v>2</v>
      </c>
      <c r="Y42">
        <v>2</v>
      </c>
      <c r="AB42">
        <v>2</v>
      </c>
      <c r="AC42" t="s">
        <v>698</v>
      </c>
      <c r="AE42">
        <v>-2</v>
      </c>
      <c r="AH42">
        <v>2</v>
      </c>
      <c r="AI42" t="s">
        <v>2984</v>
      </c>
      <c r="AK42">
        <v>-2</v>
      </c>
      <c r="AL42" t="s">
        <v>83</v>
      </c>
      <c r="AM42" t="s">
        <v>2909</v>
      </c>
      <c r="AN42" t="s">
        <v>2909</v>
      </c>
      <c r="AO42" t="s">
        <v>2909</v>
      </c>
      <c r="AP42" t="s">
        <v>2909</v>
      </c>
    </row>
    <row r="43" spans="1:42">
      <c r="A43" t="s">
        <v>715</v>
      </c>
      <c r="D43">
        <v>2</v>
      </c>
      <c r="E43" t="s">
        <v>2977</v>
      </c>
      <c r="G43">
        <v>-2</v>
      </c>
      <c r="H43" t="s">
        <v>2985</v>
      </c>
      <c r="J43">
        <v>-2</v>
      </c>
      <c r="M43">
        <v>2</v>
      </c>
      <c r="P43">
        <v>2</v>
      </c>
      <c r="S43">
        <v>2</v>
      </c>
      <c r="V43">
        <v>2</v>
      </c>
      <c r="W43" t="s">
        <v>2903</v>
      </c>
      <c r="Y43">
        <v>-2</v>
      </c>
      <c r="AB43">
        <v>2</v>
      </c>
      <c r="AC43" t="s">
        <v>2986</v>
      </c>
      <c r="AE43">
        <v>-2</v>
      </c>
      <c r="AH43">
        <v>2</v>
      </c>
      <c r="AK43">
        <v>2</v>
      </c>
      <c r="AL43" t="s">
        <v>83</v>
      </c>
      <c r="AM43" t="s">
        <v>2933</v>
      </c>
      <c r="AN43" t="s">
        <v>2933</v>
      </c>
      <c r="AO43" t="s">
        <v>2933</v>
      </c>
      <c r="AP43" t="s">
        <v>2933</v>
      </c>
    </row>
    <row r="44" spans="1:42">
      <c r="A44" t="s">
        <v>736</v>
      </c>
      <c r="D44">
        <v>2</v>
      </c>
      <c r="G44">
        <v>2</v>
      </c>
      <c r="H44" t="s">
        <v>738</v>
      </c>
      <c r="J44">
        <v>-2</v>
      </c>
      <c r="M44">
        <v>2</v>
      </c>
      <c r="P44">
        <v>2</v>
      </c>
      <c r="S44">
        <v>2</v>
      </c>
      <c r="V44">
        <v>2</v>
      </c>
      <c r="Y44">
        <v>2</v>
      </c>
      <c r="AB44">
        <v>2</v>
      </c>
      <c r="AE44">
        <v>2</v>
      </c>
      <c r="AH44">
        <v>2</v>
      </c>
      <c r="AK44">
        <v>2</v>
      </c>
      <c r="AL44" t="s">
        <v>83</v>
      </c>
      <c r="AM44" t="s">
        <v>2987</v>
      </c>
      <c r="AN44" t="s">
        <v>2987</v>
      </c>
      <c r="AO44" t="s">
        <v>2987</v>
      </c>
      <c r="AP44" t="s">
        <v>2987</v>
      </c>
    </row>
    <row r="45" spans="1:42">
      <c r="A45" t="s">
        <v>805</v>
      </c>
      <c r="D45">
        <v>2</v>
      </c>
      <c r="G45">
        <v>2</v>
      </c>
      <c r="H45" t="s">
        <v>738</v>
      </c>
      <c r="J45">
        <v>-2</v>
      </c>
      <c r="M45">
        <v>2</v>
      </c>
      <c r="P45">
        <v>2</v>
      </c>
      <c r="S45">
        <v>2</v>
      </c>
      <c r="V45">
        <v>2</v>
      </c>
      <c r="W45" t="s">
        <v>2903</v>
      </c>
      <c r="Y45">
        <v>-2</v>
      </c>
      <c r="AB45">
        <v>2</v>
      </c>
      <c r="AE45">
        <v>2</v>
      </c>
      <c r="AH45">
        <v>2</v>
      </c>
      <c r="AK45">
        <v>2</v>
      </c>
      <c r="AL45" t="s">
        <v>83</v>
      </c>
      <c r="AM45" t="s">
        <v>2988</v>
      </c>
      <c r="AN45" t="s">
        <v>2988</v>
      </c>
      <c r="AO45" t="s">
        <v>2988</v>
      </c>
      <c r="AP45" t="s">
        <v>2988</v>
      </c>
    </row>
    <row r="46" spans="1:42">
      <c r="A46" t="s">
        <v>812</v>
      </c>
      <c r="D46">
        <v>2</v>
      </c>
      <c r="E46" t="s">
        <v>208</v>
      </c>
      <c r="G46">
        <v>-2</v>
      </c>
      <c r="H46" t="s">
        <v>2989</v>
      </c>
      <c r="J46">
        <v>-2</v>
      </c>
      <c r="M46">
        <v>2</v>
      </c>
      <c r="P46">
        <v>2</v>
      </c>
      <c r="S46">
        <v>2</v>
      </c>
      <c r="V46">
        <v>2</v>
      </c>
      <c r="Y46">
        <v>2</v>
      </c>
      <c r="AB46">
        <v>2</v>
      </c>
      <c r="AE46">
        <v>2</v>
      </c>
      <c r="AH46">
        <v>2</v>
      </c>
      <c r="AK46">
        <v>2</v>
      </c>
      <c r="AL46" t="s">
        <v>83</v>
      </c>
      <c r="AM46" t="s">
        <v>2988</v>
      </c>
      <c r="AN46" t="s">
        <v>2988</v>
      </c>
      <c r="AO46" t="s">
        <v>2988</v>
      </c>
      <c r="AP46" t="s">
        <v>2988</v>
      </c>
    </row>
    <row r="47" spans="1:42">
      <c r="A47" t="s">
        <v>823</v>
      </c>
      <c r="D47">
        <v>2</v>
      </c>
      <c r="G47">
        <v>2</v>
      </c>
      <c r="H47" t="s">
        <v>824</v>
      </c>
      <c r="J47">
        <v>-2</v>
      </c>
      <c r="M47">
        <v>2</v>
      </c>
      <c r="P47">
        <v>2</v>
      </c>
      <c r="S47">
        <v>2</v>
      </c>
      <c r="V47">
        <v>2</v>
      </c>
      <c r="Y47">
        <v>2</v>
      </c>
      <c r="AB47">
        <v>2</v>
      </c>
      <c r="AE47">
        <v>2</v>
      </c>
      <c r="AH47">
        <v>2</v>
      </c>
      <c r="AK47">
        <v>2</v>
      </c>
      <c r="AL47" t="s">
        <v>83</v>
      </c>
      <c r="AM47" t="s">
        <v>2987</v>
      </c>
      <c r="AN47" t="s">
        <v>2987</v>
      </c>
      <c r="AO47" t="s">
        <v>2987</v>
      </c>
      <c r="AP47" t="s">
        <v>2987</v>
      </c>
    </row>
    <row r="48" spans="1:42">
      <c r="A48" t="s">
        <v>845</v>
      </c>
      <c r="D48">
        <v>2</v>
      </c>
      <c r="G48">
        <v>2</v>
      </c>
      <c r="H48" t="s">
        <v>847</v>
      </c>
      <c r="J48">
        <v>-2</v>
      </c>
      <c r="M48">
        <v>2</v>
      </c>
      <c r="P48">
        <v>2</v>
      </c>
      <c r="S48">
        <v>2</v>
      </c>
      <c r="V48">
        <v>2</v>
      </c>
      <c r="Y48">
        <v>2</v>
      </c>
      <c r="Z48" t="s">
        <v>856</v>
      </c>
      <c r="AB48">
        <v>-2</v>
      </c>
      <c r="AC48" t="s">
        <v>855</v>
      </c>
      <c r="AE48">
        <v>-2</v>
      </c>
      <c r="AH48">
        <v>2</v>
      </c>
      <c r="AK48">
        <v>2</v>
      </c>
      <c r="AL48" t="s">
        <v>83</v>
      </c>
      <c r="AM48" t="s">
        <v>2937</v>
      </c>
      <c r="AN48" t="s">
        <v>2937</v>
      </c>
      <c r="AO48" t="s">
        <v>2937</v>
      </c>
      <c r="AP48" t="s">
        <v>2937</v>
      </c>
    </row>
    <row r="49" spans="1:42">
      <c r="A49" t="s">
        <v>926</v>
      </c>
      <c r="D49">
        <v>2</v>
      </c>
      <c r="E49" t="s">
        <v>2990</v>
      </c>
      <c r="G49">
        <v>-2</v>
      </c>
      <c r="H49" t="s">
        <v>2991</v>
      </c>
      <c r="J49">
        <v>-2</v>
      </c>
      <c r="M49">
        <v>2</v>
      </c>
      <c r="P49">
        <v>2</v>
      </c>
      <c r="Q49" t="s">
        <v>832</v>
      </c>
      <c r="S49">
        <v>-2</v>
      </c>
      <c r="V49">
        <v>2</v>
      </c>
      <c r="Y49">
        <v>2</v>
      </c>
      <c r="Z49" t="s">
        <v>936</v>
      </c>
      <c r="AB49">
        <v>-2</v>
      </c>
      <c r="AE49">
        <v>2</v>
      </c>
      <c r="AH49">
        <v>2</v>
      </c>
      <c r="AK49">
        <v>2</v>
      </c>
      <c r="AL49" t="s">
        <v>83</v>
      </c>
      <c r="AM49" t="s">
        <v>2933</v>
      </c>
      <c r="AN49" t="s">
        <v>2933</v>
      </c>
      <c r="AO49" t="s">
        <v>2933</v>
      </c>
      <c r="AP49" t="s">
        <v>2933</v>
      </c>
    </row>
    <row r="50" spans="1:42">
      <c r="A50" t="s">
        <v>938</v>
      </c>
      <c r="D50">
        <v>2</v>
      </c>
      <c r="G50">
        <v>2</v>
      </c>
      <c r="H50" t="s">
        <v>2992</v>
      </c>
      <c r="J50">
        <v>-2</v>
      </c>
      <c r="M50">
        <v>2</v>
      </c>
      <c r="P50">
        <v>2</v>
      </c>
      <c r="S50">
        <v>2</v>
      </c>
      <c r="T50" t="s">
        <v>2993</v>
      </c>
      <c r="V50">
        <v>-2</v>
      </c>
      <c r="Y50">
        <v>2</v>
      </c>
      <c r="AB50">
        <v>2</v>
      </c>
      <c r="AC50" t="s">
        <v>2994</v>
      </c>
      <c r="AE50">
        <v>-2</v>
      </c>
      <c r="AH50">
        <v>2</v>
      </c>
      <c r="AK50">
        <v>2</v>
      </c>
      <c r="AL50" t="s">
        <v>83</v>
      </c>
      <c r="AM50" t="s">
        <v>2937</v>
      </c>
      <c r="AN50" t="s">
        <v>2937</v>
      </c>
      <c r="AO50" t="s">
        <v>2937</v>
      </c>
      <c r="AP50" t="s">
        <v>2937</v>
      </c>
    </row>
    <row r="51" spans="1:42">
      <c r="A51" t="s">
        <v>965</v>
      </c>
      <c r="D51">
        <v>2</v>
      </c>
      <c r="E51" t="s">
        <v>663</v>
      </c>
      <c r="F51" t="s">
        <v>2995</v>
      </c>
      <c r="G51">
        <v>0.375</v>
      </c>
      <c r="H51" t="s">
        <v>2996</v>
      </c>
      <c r="I51" t="s">
        <v>2997</v>
      </c>
      <c r="J51">
        <v>0.63157894736842102</v>
      </c>
      <c r="M51">
        <v>2</v>
      </c>
      <c r="P51">
        <v>2</v>
      </c>
      <c r="S51">
        <v>2</v>
      </c>
      <c r="T51" t="s">
        <v>2940</v>
      </c>
      <c r="V51">
        <v>-2</v>
      </c>
      <c r="W51" t="s">
        <v>2903</v>
      </c>
      <c r="X51" t="s">
        <v>2903</v>
      </c>
      <c r="Y51">
        <v>1</v>
      </c>
      <c r="AB51">
        <v>2</v>
      </c>
      <c r="AC51" t="s">
        <v>2998</v>
      </c>
      <c r="AE51">
        <v>-2</v>
      </c>
      <c r="AG51" t="s">
        <v>2998</v>
      </c>
      <c r="AH51">
        <v>-1</v>
      </c>
      <c r="AI51" t="s">
        <v>2999</v>
      </c>
      <c r="AK51">
        <v>-2</v>
      </c>
      <c r="AL51" t="s">
        <v>83</v>
      </c>
      <c r="AM51" t="s">
        <v>2913</v>
      </c>
      <c r="AN51" t="s">
        <v>2913</v>
      </c>
      <c r="AO51" t="s">
        <v>2909</v>
      </c>
      <c r="AP51" t="s">
        <v>2933</v>
      </c>
    </row>
    <row r="52" spans="1:42">
      <c r="A52" t="s">
        <v>965</v>
      </c>
      <c r="D52">
        <v>2</v>
      </c>
      <c r="E52" t="s">
        <v>663</v>
      </c>
      <c r="F52" t="s">
        <v>2995</v>
      </c>
      <c r="G52">
        <v>0.375</v>
      </c>
      <c r="H52" t="s">
        <v>2996</v>
      </c>
      <c r="I52" t="s">
        <v>3000</v>
      </c>
      <c r="J52">
        <v>0.63157894736842102</v>
      </c>
      <c r="M52">
        <v>2</v>
      </c>
      <c r="P52">
        <v>2</v>
      </c>
      <c r="S52">
        <v>2</v>
      </c>
      <c r="T52" t="s">
        <v>2940</v>
      </c>
      <c r="V52">
        <v>-2</v>
      </c>
      <c r="W52" t="s">
        <v>2903</v>
      </c>
      <c r="X52" t="s">
        <v>2903</v>
      </c>
      <c r="Y52">
        <v>1</v>
      </c>
      <c r="AB52">
        <v>2</v>
      </c>
      <c r="AC52" t="s">
        <v>3001</v>
      </c>
      <c r="AE52">
        <v>-2</v>
      </c>
      <c r="AG52" t="s">
        <v>3001</v>
      </c>
      <c r="AH52">
        <v>-1</v>
      </c>
      <c r="AI52" t="s">
        <v>3002</v>
      </c>
      <c r="AK52">
        <v>-2</v>
      </c>
      <c r="AL52" t="s">
        <v>83</v>
      </c>
      <c r="AM52" t="s">
        <v>2913</v>
      </c>
      <c r="AN52" t="s">
        <v>2913</v>
      </c>
      <c r="AO52" t="s">
        <v>2909</v>
      </c>
      <c r="AP52" t="s">
        <v>2933</v>
      </c>
    </row>
    <row r="53" spans="1:42">
      <c r="A53" t="s">
        <v>965</v>
      </c>
      <c r="D53">
        <v>2</v>
      </c>
      <c r="E53" t="s">
        <v>663</v>
      </c>
      <c r="F53" t="s">
        <v>2995</v>
      </c>
      <c r="G53">
        <v>0.375</v>
      </c>
      <c r="H53" t="s">
        <v>2996</v>
      </c>
      <c r="I53" t="s">
        <v>3003</v>
      </c>
      <c r="J53">
        <v>0.63157894736842102</v>
      </c>
      <c r="M53">
        <v>2</v>
      </c>
      <c r="P53">
        <v>2</v>
      </c>
      <c r="S53">
        <v>2</v>
      </c>
      <c r="T53" t="s">
        <v>2940</v>
      </c>
      <c r="V53">
        <v>-2</v>
      </c>
      <c r="W53" t="s">
        <v>2903</v>
      </c>
      <c r="X53" t="s">
        <v>2903</v>
      </c>
      <c r="Y53">
        <v>1</v>
      </c>
      <c r="AB53">
        <v>2</v>
      </c>
      <c r="AC53" t="s">
        <v>3004</v>
      </c>
      <c r="AE53">
        <v>-2</v>
      </c>
      <c r="AG53" t="s">
        <v>3004</v>
      </c>
      <c r="AH53">
        <v>-1</v>
      </c>
      <c r="AI53" t="s">
        <v>3005</v>
      </c>
      <c r="AK53">
        <v>-2</v>
      </c>
      <c r="AL53" t="s">
        <v>83</v>
      </c>
      <c r="AM53" t="s">
        <v>2913</v>
      </c>
      <c r="AN53" t="s">
        <v>2913</v>
      </c>
      <c r="AO53" t="s">
        <v>2909</v>
      </c>
      <c r="AP53" t="s">
        <v>2933</v>
      </c>
    </row>
    <row r="54" spans="1:42">
      <c r="A54" t="s">
        <v>965</v>
      </c>
      <c r="D54">
        <v>2</v>
      </c>
      <c r="G54">
        <v>2</v>
      </c>
      <c r="J54">
        <v>2</v>
      </c>
      <c r="M54">
        <v>2</v>
      </c>
      <c r="P54">
        <v>2</v>
      </c>
      <c r="S54">
        <v>2</v>
      </c>
      <c r="V54">
        <v>2</v>
      </c>
      <c r="Y54">
        <v>2</v>
      </c>
      <c r="AB54">
        <v>2</v>
      </c>
      <c r="AE54">
        <v>2</v>
      </c>
      <c r="AH54">
        <v>2</v>
      </c>
      <c r="AK54">
        <v>2</v>
      </c>
      <c r="AL54" t="s">
        <v>83</v>
      </c>
      <c r="AM54" t="s">
        <v>2928</v>
      </c>
      <c r="AN54" t="s">
        <v>2928</v>
      </c>
      <c r="AO54" t="s">
        <v>2928</v>
      </c>
      <c r="AP54" t="s">
        <v>2928</v>
      </c>
    </row>
    <row r="55" spans="1:42">
      <c r="A55" t="s">
        <v>977</v>
      </c>
      <c r="C55" t="s">
        <v>3006</v>
      </c>
      <c r="D55">
        <v>-1</v>
      </c>
      <c r="F55" t="s">
        <v>3007</v>
      </c>
      <c r="G55">
        <v>-1</v>
      </c>
      <c r="I55" t="s">
        <v>3008</v>
      </c>
      <c r="J55">
        <v>-1</v>
      </c>
      <c r="L55" t="s">
        <v>3009</v>
      </c>
      <c r="M55">
        <v>-1</v>
      </c>
      <c r="P55">
        <v>2</v>
      </c>
      <c r="R55" t="s">
        <v>3010</v>
      </c>
      <c r="S55">
        <v>-1</v>
      </c>
      <c r="V55">
        <v>2</v>
      </c>
      <c r="X55" t="s">
        <v>2903</v>
      </c>
      <c r="Y55">
        <v>-1</v>
      </c>
      <c r="AB55">
        <v>2</v>
      </c>
      <c r="AD55" t="s">
        <v>3011</v>
      </c>
      <c r="AE55">
        <v>-1</v>
      </c>
      <c r="AH55">
        <v>2</v>
      </c>
      <c r="AJ55" t="s">
        <v>3012</v>
      </c>
      <c r="AK55">
        <v>-1</v>
      </c>
      <c r="AL55" t="s">
        <v>83</v>
      </c>
      <c r="AM55" t="s">
        <v>2904</v>
      </c>
      <c r="AN55" t="s">
        <v>2904</v>
      </c>
      <c r="AO55" t="s">
        <v>2904</v>
      </c>
      <c r="AP55" t="s">
        <v>2904</v>
      </c>
    </row>
    <row r="56" spans="1:42">
      <c r="A56" t="s">
        <v>977</v>
      </c>
      <c r="C56" t="s">
        <v>3013</v>
      </c>
      <c r="D56">
        <v>-1</v>
      </c>
      <c r="F56" t="s">
        <v>3014</v>
      </c>
      <c r="G56">
        <v>-1</v>
      </c>
      <c r="I56" t="s">
        <v>3015</v>
      </c>
      <c r="J56">
        <v>-1</v>
      </c>
      <c r="L56" t="s">
        <v>3016</v>
      </c>
      <c r="M56">
        <v>-1</v>
      </c>
      <c r="P56">
        <v>2</v>
      </c>
      <c r="R56" t="s">
        <v>3017</v>
      </c>
      <c r="S56">
        <v>-1</v>
      </c>
      <c r="V56">
        <v>2</v>
      </c>
      <c r="X56" t="s">
        <v>2903</v>
      </c>
      <c r="Y56">
        <v>-1</v>
      </c>
      <c r="AB56">
        <v>2</v>
      </c>
      <c r="AD56" t="s">
        <v>3018</v>
      </c>
      <c r="AE56">
        <v>-1</v>
      </c>
      <c r="AH56">
        <v>2</v>
      </c>
      <c r="AK56">
        <v>2</v>
      </c>
      <c r="AL56" t="s">
        <v>83</v>
      </c>
      <c r="AM56" t="s">
        <v>2920</v>
      </c>
      <c r="AN56" t="s">
        <v>2920</v>
      </c>
      <c r="AO56" t="s">
        <v>2920</v>
      </c>
      <c r="AP56" t="s">
        <v>2920</v>
      </c>
    </row>
    <row r="57" spans="1:42">
      <c r="A57" t="s">
        <v>977</v>
      </c>
      <c r="C57" t="s">
        <v>3019</v>
      </c>
      <c r="D57">
        <v>-1</v>
      </c>
      <c r="F57" t="s">
        <v>3020</v>
      </c>
      <c r="G57">
        <v>-1</v>
      </c>
      <c r="I57" t="s">
        <v>3008</v>
      </c>
      <c r="J57">
        <v>-1</v>
      </c>
      <c r="L57" t="s">
        <v>3009</v>
      </c>
      <c r="M57">
        <v>-1</v>
      </c>
      <c r="P57">
        <v>2</v>
      </c>
      <c r="R57" t="s">
        <v>3021</v>
      </c>
      <c r="S57">
        <v>-1</v>
      </c>
      <c r="V57">
        <v>2</v>
      </c>
      <c r="X57" t="s">
        <v>2903</v>
      </c>
      <c r="Y57">
        <v>-1</v>
      </c>
      <c r="AB57">
        <v>2</v>
      </c>
      <c r="AD57" t="s">
        <v>1203</v>
      </c>
      <c r="AE57">
        <v>-1</v>
      </c>
      <c r="AH57">
        <v>2</v>
      </c>
      <c r="AK57">
        <v>2</v>
      </c>
      <c r="AL57" t="s">
        <v>83</v>
      </c>
      <c r="AM57" t="s">
        <v>2920</v>
      </c>
      <c r="AN57" t="s">
        <v>2920</v>
      </c>
      <c r="AO57" t="s">
        <v>2920</v>
      </c>
      <c r="AP57" t="s">
        <v>2920</v>
      </c>
    </row>
    <row r="58" spans="1:42">
      <c r="A58" t="s">
        <v>977</v>
      </c>
      <c r="D58">
        <v>2</v>
      </c>
      <c r="F58" t="s">
        <v>3022</v>
      </c>
      <c r="G58">
        <v>-1</v>
      </c>
      <c r="I58" t="s">
        <v>3023</v>
      </c>
      <c r="J58">
        <v>-1</v>
      </c>
      <c r="L58" t="s">
        <v>3024</v>
      </c>
      <c r="M58">
        <v>-1</v>
      </c>
      <c r="P58">
        <v>2</v>
      </c>
      <c r="R58" t="s">
        <v>3025</v>
      </c>
      <c r="S58">
        <v>-1</v>
      </c>
      <c r="V58">
        <v>2</v>
      </c>
      <c r="X58" t="s">
        <v>3026</v>
      </c>
      <c r="Y58">
        <v>-1</v>
      </c>
      <c r="AB58">
        <v>2</v>
      </c>
      <c r="AD58" t="s">
        <v>987</v>
      </c>
      <c r="AE58">
        <v>-1</v>
      </c>
      <c r="AH58">
        <v>2</v>
      </c>
      <c r="AK58">
        <v>2</v>
      </c>
      <c r="AL58" t="s">
        <v>83</v>
      </c>
      <c r="AM58" t="s">
        <v>2913</v>
      </c>
      <c r="AN58" t="s">
        <v>2913</v>
      </c>
      <c r="AO58" t="s">
        <v>2913</v>
      </c>
      <c r="AP58" t="s">
        <v>2913</v>
      </c>
    </row>
    <row r="59" spans="1:42">
      <c r="A59" t="s">
        <v>977</v>
      </c>
      <c r="D59">
        <v>2</v>
      </c>
      <c r="F59" t="s">
        <v>2995</v>
      </c>
      <c r="G59">
        <v>-1</v>
      </c>
      <c r="I59" t="s">
        <v>3027</v>
      </c>
      <c r="J59">
        <v>-1</v>
      </c>
      <c r="L59" t="s">
        <v>3028</v>
      </c>
      <c r="M59">
        <v>-1</v>
      </c>
      <c r="P59">
        <v>2</v>
      </c>
      <c r="R59" t="s">
        <v>3017</v>
      </c>
      <c r="S59">
        <v>-1</v>
      </c>
      <c r="V59">
        <v>2</v>
      </c>
      <c r="X59" t="s">
        <v>2903</v>
      </c>
      <c r="Y59">
        <v>-1</v>
      </c>
      <c r="AB59">
        <v>2</v>
      </c>
      <c r="AD59" t="s">
        <v>3029</v>
      </c>
      <c r="AE59">
        <v>-1</v>
      </c>
      <c r="AH59">
        <v>2</v>
      </c>
      <c r="AK59">
        <v>2</v>
      </c>
      <c r="AL59" t="s">
        <v>83</v>
      </c>
      <c r="AM59" t="s">
        <v>2913</v>
      </c>
      <c r="AN59" t="s">
        <v>2913</v>
      </c>
      <c r="AO59" t="s">
        <v>2913</v>
      </c>
      <c r="AP59" t="s">
        <v>2913</v>
      </c>
    </row>
    <row r="60" spans="1:42">
      <c r="A60" t="s">
        <v>977</v>
      </c>
      <c r="D60">
        <v>2</v>
      </c>
      <c r="F60" t="s">
        <v>2995</v>
      </c>
      <c r="G60">
        <v>-1</v>
      </c>
      <c r="I60" t="s">
        <v>3030</v>
      </c>
      <c r="J60">
        <v>-1</v>
      </c>
      <c r="L60" t="s">
        <v>3031</v>
      </c>
      <c r="M60">
        <v>-1</v>
      </c>
      <c r="P60">
        <v>2</v>
      </c>
      <c r="R60" t="s">
        <v>832</v>
      </c>
      <c r="S60">
        <v>-1</v>
      </c>
      <c r="V60">
        <v>2</v>
      </c>
      <c r="X60" t="s">
        <v>2903</v>
      </c>
      <c r="Y60">
        <v>-1</v>
      </c>
      <c r="AB60">
        <v>2</v>
      </c>
      <c r="AD60" t="s">
        <v>3031</v>
      </c>
      <c r="AE60">
        <v>-1</v>
      </c>
      <c r="AH60">
        <v>2</v>
      </c>
      <c r="AK60">
        <v>2</v>
      </c>
      <c r="AL60" t="s">
        <v>83</v>
      </c>
      <c r="AM60" t="s">
        <v>2913</v>
      </c>
      <c r="AN60" t="s">
        <v>2913</v>
      </c>
      <c r="AO60" t="s">
        <v>2913</v>
      </c>
      <c r="AP60" t="s">
        <v>2913</v>
      </c>
    </row>
    <row r="61" spans="1:42">
      <c r="A61" t="s">
        <v>977</v>
      </c>
      <c r="D61">
        <v>2</v>
      </c>
      <c r="F61" t="s">
        <v>3032</v>
      </c>
      <c r="G61">
        <v>-1</v>
      </c>
      <c r="I61" t="s">
        <v>3033</v>
      </c>
      <c r="J61">
        <v>-1</v>
      </c>
      <c r="L61" t="s">
        <v>3034</v>
      </c>
      <c r="M61">
        <v>-1</v>
      </c>
      <c r="P61">
        <v>2</v>
      </c>
      <c r="R61" t="s">
        <v>832</v>
      </c>
      <c r="S61">
        <v>-1</v>
      </c>
      <c r="V61">
        <v>2</v>
      </c>
      <c r="X61" t="s">
        <v>2903</v>
      </c>
      <c r="Y61">
        <v>-1</v>
      </c>
      <c r="AB61">
        <v>2</v>
      </c>
      <c r="AD61" t="s">
        <v>3034</v>
      </c>
      <c r="AE61">
        <v>-1</v>
      </c>
      <c r="AH61">
        <v>2</v>
      </c>
      <c r="AK61">
        <v>2</v>
      </c>
      <c r="AL61" t="s">
        <v>83</v>
      </c>
      <c r="AM61" t="s">
        <v>2913</v>
      </c>
      <c r="AN61" t="s">
        <v>2913</v>
      </c>
      <c r="AO61" t="s">
        <v>2913</v>
      </c>
      <c r="AP61" t="s">
        <v>2913</v>
      </c>
    </row>
    <row r="62" spans="1:42">
      <c r="A62" t="s">
        <v>977</v>
      </c>
      <c r="D62">
        <v>2</v>
      </c>
      <c r="F62" t="s">
        <v>3035</v>
      </c>
      <c r="G62">
        <v>-1</v>
      </c>
      <c r="I62" t="s">
        <v>3036</v>
      </c>
      <c r="J62">
        <v>-1</v>
      </c>
      <c r="L62" t="s">
        <v>3037</v>
      </c>
      <c r="M62">
        <v>-1</v>
      </c>
      <c r="P62">
        <v>2</v>
      </c>
      <c r="R62" t="s">
        <v>3038</v>
      </c>
      <c r="S62">
        <v>-1</v>
      </c>
      <c r="V62">
        <v>2</v>
      </c>
      <c r="X62" t="s">
        <v>2903</v>
      </c>
      <c r="Y62">
        <v>-1</v>
      </c>
      <c r="AB62">
        <v>2</v>
      </c>
      <c r="AD62" t="s">
        <v>3039</v>
      </c>
      <c r="AE62">
        <v>-1</v>
      </c>
      <c r="AH62">
        <v>2</v>
      </c>
      <c r="AK62">
        <v>2</v>
      </c>
      <c r="AL62" t="s">
        <v>83</v>
      </c>
      <c r="AM62" t="s">
        <v>2913</v>
      </c>
      <c r="AN62" t="s">
        <v>2913</v>
      </c>
      <c r="AO62" t="s">
        <v>2913</v>
      </c>
      <c r="AP62" t="s">
        <v>2913</v>
      </c>
    </row>
    <row r="63" spans="1:42">
      <c r="A63" t="s">
        <v>977</v>
      </c>
      <c r="D63">
        <v>2</v>
      </c>
      <c r="F63" t="s">
        <v>3035</v>
      </c>
      <c r="G63">
        <v>-1</v>
      </c>
      <c r="I63" t="s">
        <v>3040</v>
      </c>
      <c r="J63">
        <v>-1</v>
      </c>
      <c r="L63" t="s">
        <v>3041</v>
      </c>
      <c r="M63">
        <v>-1</v>
      </c>
      <c r="P63">
        <v>2</v>
      </c>
      <c r="R63" t="s">
        <v>832</v>
      </c>
      <c r="S63">
        <v>-1</v>
      </c>
      <c r="V63">
        <v>2</v>
      </c>
      <c r="X63" t="s">
        <v>2903</v>
      </c>
      <c r="Y63">
        <v>-1</v>
      </c>
      <c r="AB63">
        <v>2</v>
      </c>
      <c r="AD63" t="s">
        <v>3041</v>
      </c>
      <c r="AE63">
        <v>-1</v>
      </c>
      <c r="AH63">
        <v>2</v>
      </c>
      <c r="AK63">
        <v>2</v>
      </c>
      <c r="AL63" t="s">
        <v>83</v>
      </c>
      <c r="AM63" t="s">
        <v>2913</v>
      </c>
      <c r="AN63" t="s">
        <v>2913</v>
      </c>
      <c r="AO63" t="s">
        <v>2913</v>
      </c>
      <c r="AP63" t="s">
        <v>2913</v>
      </c>
    </row>
    <row r="64" spans="1:42">
      <c r="A64" t="s">
        <v>977</v>
      </c>
      <c r="D64">
        <v>2</v>
      </c>
      <c r="F64" t="s">
        <v>3042</v>
      </c>
      <c r="G64">
        <v>-1</v>
      </c>
      <c r="I64" t="s">
        <v>3043</v>
      </c>
      <c r="J64">
        <v>-1</v>
      </c>
      <c r="L64" t="s">
        <v>3044</v>
      </c>
      <c r="M64">
        <v>-1</v>
      </c>
      <c r="P64">
        <v>2</v>
      </c>
      <c r="R64" t="s">
        <v>832</v>
      </c>
      <c r="S64">
        <v>-1</v>
      </c>
      <c r="V64">
        <v>2</v>
      </c>
      <c r="X64" t="s">
        <v>2903</v>
      </c>
      <c r="Y64">
        <v>-1</v>
      </c>
      <c r="AB64">
        <v>2</v>
      </c>
      <c r="AD64" t="s">
        <v>3044</v>
      </c>
      <c r="AE64">
        <v>-1</v>
      </c>
      <c r="AH64">
        <v>2</v>
      </c>
      <c r="AK64">
        <v>2</v>
      </c>
      <c r="AL64" t="s">
        <v>83</v>
      </c>
      <c r="AM64" t="s">
        <v>2913</v>
      </c>
      <c r="AN64" t="s">
        <v>2913</v>
      </c>
      <c r="AO64" t="s">
        <v>2913</v>
      </c>
      <c r="AP64" t="s">
        <v>2913</v>
      </c>
    </row>
    <row r="65" spans="1:42">
      <c r="A65" t="s">
        <v>977</v>
      </c>
      <c r="D65">
        <v>2</v>
      </c>
      <c r="F65" t="s">
        <v>3042</v>
      </c>
      <c r="G65">
        <v>-1</v>
      </c>
      <c r="I65" t="s">
        <v>3045</v>
      </c>
      <c r="J65">
        <v>-1</v>
      </c>
      <c r="L65" t="s">
        <v>3046</v>
      </c>
      <c r="M65">
        <v>-1</v>
      </c>
      <c r="P65">
        <v>2</v>
      </c>
      <c r="R65" t="s">
        <v>2903</v>
      </c>
      <c r="S65">
        <v>-1</v>
      </c>
      <c r="V65">
        <v>2</v>
      </c>
      <c r="X65" t="s">
        <v>2903</v>
      </c>
      <c r="Y65">
        <v>-1</v>
      </c>
      <c r="AB65">
        <v>2</v>
      </c>
      <c r="AD65" t="s">
        <v>3047</v>
      </c>
      <c r="AE65">
        <v>-1</v>
      </c>
      <c r="AH65">
        <v>2</v>
      </c>
      <c r="AK65">
        <v>2</v>
      </c>
      <c r="AL65" t="s">
        <v>83</v>
      </c>
      <c r="AM65" t="s">
        <v>2913</v>
      </c>
      <c r="AN65" t="s">
        <v>2913</v>
      </c>
      <c r="AO65" t="s">
        <v>2913</v>
      </c>
      <c r="AP65" t="s">
        <v>2913</v>
      </c>
    </row>
    <row r="66" spans="1:42">
      <c r="A66" t="s">
        <v>977</v>
      </c>
      <c r="D66">
        <v>2</v>
      </c>
      <c r="F66" t="s">
        <v>3042</v>
      </c>
      <c r="G66">
        <v>-1</v>
      </c>
      <c r="I66" t="s">
        <v>3048</v>
      </c>
      <c r="J66">
        <v>-1</v>
      </c>
      <c r="L66" t="s">
        <v>3046</v>
      </c>
      <c r="M66">
        <v>-1</v>
      </c>
      <c r="P66">
        <v>2</v>
      </c>
      <c r="R66" t="s">
        <v>2903</v>
      </c>
      <c r="S66">
        <v>-1</v>
      </c>
      <c r="V66">
        <v>2</v>
      </c>
      <c r="X66" t="s">
        <v>2903</v>
      </c>
      <c r="Y66">
        <v>-1</v>
      </c>
      <c r="AB66">
        <v>2</v>
      </c>
      <c r="AD66" t="s">
        <v>3047</v>
      </c>
      <c r="AE66">
        <v>-1</v>
      </c>
      <c r="AH66">
        <v>2</v>
      </c>
      <c r="AK66">
        <v>2</v>
      </c>
      <c r="AL66" t="s">
        <v>83</v>
      </c>
      <c r="AM66" t="s">
        <v>2913</v>
      </c>
      <c r="AN66" t="s">
        <v>2913</v>
      </c>
      <c r="AO66" t="s">
        <v>2913</v>
      </c>
      <c r="AP66" t="s">
        <v>2913</v>
      </c>
    </row>
    <row r="67" spans="1:42">
      <c r="A67" t="s">
        <v>977</v>
      </c>
      <c r="D67">
        <v>2</v>
      </c>
      <c r="F67" t="s">
        <v>3049</v>
      </c>
      <c r="G67">
        <v>-1</v>
      </c>
      <c r="I67" t="s">
        <v>3050</v>
      </c>
      <c r="J67">
        <v>-1</v>
      </c>
      <c r="L67" t="s">
        <v>3051</v>
      </c>
      <c r="M67">
        <v>-1</v>
      </c>
      <c r="P67">
        <v>2</v>
      </c>
      <c r="R67" t="s">
        <v>832</v>
      </c>
      <c r="S67">
        <v>-1</v>
      </c>
      <c r="V67">
        <v>2</v>
      </c>
      <c r="X67" t="s">
        <v>2903</v>
      </c>
      <c r="Y67">
        <v>-1</v>
      </c>
      <c r="AB67">
        <v>2</v>
      </c>
      <c r="AD67" t="s">
        <v>3051</v>
      </c>
      <c r="AE67">
        <v>-1</v>
      </c>
      <c r="AH67">
        <v>2</v>
      </c>
      <c r="AK67">
        <v>2</v>
      </c>
      <c r="AL67" t="s">
        <v>83</v>
      </c>
      <c r="AM67" t="s">
        <v>2913</v>
      </c>
      <c r="AN67" t="s">
        <v>2913</v>
      </c>
      <c r="AO67" t="s">
        <v>2913</v>
      </c>
      <c r="AP67" t="s">
        <v>2913</v>
      </c>
    </row>
    <row r="68" spans="1:42">
      <c r="A68" t="s">
        <v>977</v>
      </c>
      <c r="D68">
        <v>2</v>
      </c>
      <c r="F68" t="s">
        <v>3049</v>
      </c>
      <c r="G68">
        <v>-1</v>
      </c>
      <c r="I68" t="s">
        <v>3052</v>
      </c>
      <c r="J68">
        <v>-1</v>
      </c>
      <c r="L68" t="s">
        <v>3053</v>
      </c>
      <c r="M68">
        <v>-1</v>
      </c>
      <c r="P68">
        <v>2</v>
      </c>
      <c r="R68" t="s">
        <v>832</v>
      </c>
      <c r="S68">
        <v>-1</v>
      </c>
      <c r="V68">
        <v>2</v>
      </c>
      <c r="X68" t="s">
        <v>2903</v>
      </c>
      <c r="Y68">
        <v>-1</v>
      </c>
      <c r="AB68">
        <v>2</v>
      </c>
      <c r="AD68" t="s">
        <v>3053</v>
      </c>
      <c r="AE68">
        <v>-1</v>
      </c>
      <c r="AH68">
        <v>2</v>
      </c>
      <c r="AK68">
        <v>2</v>
      </c>
      <c r="AL68" t="s">
        <v>83</v>
      </c>
      <c r="AM68" t="s">
        <v>2913</v>
      </c>
      <c r="AN68" t="s">
        <v>2913</v>
      </c>
      <c r="AO68" t="s">
        <v>2913</v>
      </c>
      <c r="AP68" t="s">
        <v>2913</v>
      </c>
    </row>
    <row r="69" spans="1:42">
      <c r="A69" t="s">
        <v>977</v>
      </c>
      <c r="D69">
        <v>2</v>
      </c>
      <c r="F69" t="s">
        <v>3049</v>
      </c>
      <c r="G69">
        <v>-1</v>
      </c>
      <c r="I69" t="s">
        <v>3054</v>
      </c>
      <c r="J69">
        <v>-1</v>
      </c>
      <c r="L69" t="s">
        <v>3055</v>
      </c>
      <c r="M69">
        <v>-1</v>
      </c>
      <c r="P69">
        <v>2</v>
      </c>
      <c r="R69" t="s">
        <v>832</v>
      </c>
      <c r="S69">
        <v>-1</v>
      </c>
      <c r="V69">
        <v>2</v>
      </c>
      <c r="X69" t="s">
        <v>2903</v>
      </c>
      <c r="Y69">
        <v>-1</v>
      </c>
      <c r="AB69">
        <v>2</v>
      </c>
      <c r="AD69" t="s">
        <v>3055</v>
      </c>
      <c r="AE69">
        <v>-1</v>
      </c>
      <c r="AH69">
        <v>2</v>
      </c>
      <c r="AK69">
        <v>2</v>
      </c>
      <c r="AL69" t="s">
        <v>83</v>
      </c>
      <c r="AM69" t="s">
        <v>2913</v>
      </c>
      <c r="AN69" t="s">
        <v>2913</v>
      </c>
      <c r="AO69" t="s">
        <v>2913</v>
      </c>
      <c r="AP69" t="s">
        <v>2913</v>
      </c>
    </row>
    <row r="70" spans="1:42">
      <c r="A70" t="s">
        <v>977</v>
      </c>
      <c r="D70">
        <v>2</v>
      </c>
      <c r="F70" t="s">
        <v>3049</v>
      </c>
      <c r="G70">
        <v>-1</v>
      </c>
      <c r="I70" t="s">
        <v>3043</v>
      </c>
      <c r="J70">
        <v>-1</v>
      </c>
      <c r="L70" t="s">
        <v>3044</v>
      </c>
      <c r="M70">
        <v>-1</v>
      </c>
      <c r="P70">
        <v>2</v>
      </c>
      <c r="R70" t="s">
        <v>832</v>
      </c>
      <c r="S70">
        <v>-1</v>
      </c>
      <c r="V70">
        <v>2</v>
      </c>
      <c r="X70" t="s">
        <v>2903</v>
      </c>
      <c r="Y70">
        <v>-1</v>
      </c>
      <c r="AB70">
        <v>2</v>
      </c>
      <c r="AD70" t="s">
        <v>3044</v>
      </c>
      <c r="AE70">
        <v>-1</v>
      </c>
      <c r="AH70">
        <v>2</v>
      </c>
      <c r="AK70">
        <v>2</v>
      </c>
      <c r="AL70" t="s">
        <v>83</v>
      </c>
      <c r="AM70" t="s">
        <v>2913</v>
      </c>
      <c r="AN70" t="s">
        <v>2913</v>
      </c>
      <c r="AO70" t="s">
        <v>2913</v>
      </c>
      <c r="AP70" t="s">
        <v>2913</v>
      </c>
    </row>
    <row r="71" spans="1:42">
      <c r="A71" t="s">
        <v>977</v>
      </c>
      <c r="D71">
        <v>2</v>
      </c>
      <c r="F71" t="s">
        <v>3049</v>
      </c>
      <c r="G71">
        <v>-1</v>
      </c>
      <c r="I71" t="s">
        <v>3045</v>
      </c>
      <c r="J71">
        <v>-1</v>
      </c>
      <c r="L71" t="s">
        <v>3046</v>
      </c>
      <c r="M71">
        <v>-1</v>
      </c>
      <c r="P71">
        <v>2</v>
      </c>
      <c r="R71" t="s">
        <v>2903</v>
      </c>
      <c r="S71">
        <v>-1</v>
      </c>
      <c r="V71">
        <v>2</v>
      </c>
      <c r="X71" t="s">
        <v>2903</v>
      </c>
      <c r="Y71">
        <v>-1</v>
      </c>
      <c r="AB71">
        <v>2</v>
      </c>
      <c r="AD71" t="s">
        <v>3047</v>
      </c>
      <c r="AE71">
        <v>-1</v>
      </c>
      <c r="AH71">
        <v>2</v>
      </c>
      <c r="AK71">
        <v>2</v>
      </c>
      <c r="AL71" t="s">
        <v>83</v>
      </c>
      <c r="AM71" t="s">
        <v>2913</v>
      </c>
      <c r="AN71" t="s">
        <v>2913</v>
      </c>
      <c r="AO71" t="s">
        <v>2913</v>
      </c>
      <c r="AP71" t="s">
        <v>2913</v>
      </c>
    </row>
    <row r="72" spans="1:42">
      <c r="A72" t="s">
        <v>977</v>
      </c>
      <c r="D72">
        <v>2</v>
      </c>
      <c r="F72" t="s">
        <v>3049</v>
      </c>
      <c r="G72">
        <v>-1</v>
      </c>
      <c r="I72" t="s">
        <v>3048</v>
      </c>
      <c r="J72">
        <v>-1</v>
      </c>
      <c r="L72" t="s">
        <v>3046</v>
      </c>
      <c r="M72">
        <v>-1</v>
      </c>
      <c r="P72">
        <v>2</v>
      </c>
      <c r="R72" t="s">
        <v>2903</v>
      </c>
      <c r="S72">
        <v>-1</v>
      </c>
      <c r="V72">
        <v>2</v>
      </c>
      <c r="X72" t="s">
        <v>2903</v>
      </c>
      <c r="Y72">
        <v>-1</v>
      </c>
      <c r="AB72">
        <v>2</v>
      </c>
      <c r="AD72" t="s">
        <v>3047</v>
      </c>
      <c r="AE72">
        <v>-1</v>
      </c>
      <c r="AH72">
        <v>2</v>
      </c>
      <c r="AK72">
        <v>2</v>
      </c>
      <c r="AL72" t="s">
        <v>83</v>
      </c>
      <c r="AM72" t="s">
        <v>2913</v>
      </c>
      <c r="AN72" t="s">
        <v>2913</v>
      </c>
      <c r="AO72" t="s">
        <v>2913</v>
      </c>
      <c r="AP72" t="s">
        <v>2913</v>
      </c>
    </row>
    <row r="73" spans="1:42">
      <c r="A73" t="s">
        <v>977</v>
      </c>
      <c r="D73">
        <v>2</v>
      </c>
      <c r="F73" t="s">
        <v>3049</v>
      </c>
      <c r="G73">
        <v>-1</v>
      </c>
      <c r="I73" t="s">
        <v>3050</v>
      </c>
      <c r="J73">
        <v>-1</v>
      </c>
      <c r="L73" t="s">
        <v>3051</v>
      </c>
      <c r="M73">
        <v>-1</v>
      </c>
      <c r="P73">
        <v>2</v>
      </c>
      <c r="R73" t="s">
        <v>832</v>
      </c>
      <c r="S73">
        <v>-1</v>
      </c>
      <c r="V73">
        <v>2</v>
      </c>
      <c r="X73" t="s">
        <v>2903</v>
      </c>
      <c r="Y73">
        <v>-1</v>
      </c>
      <c r="AB73">
        <v>2</v>
      </c>
      <c r="AD73" t="s">
        <v>3051</v>
      </c>
      <c r="AE73">
        <v>-1</v>
      </c>
      <c r="AH73">
        <v>2</v>
      </c>
      <c r="AK73">
        <v>2</v>
      </c>
      <c r="AL73" t="s">
        <v>83</v>
      </c>
      <c r="AM73" t="s">
        <v>2913</v>
      </c>
      <c r="AN73" t="s">
        <v>2913</v>
      </c>
      <c r="AO73" t="s">
        <v>2913</v>
      </c>
      <c r="AP73" t="s">
        <v>2913</v>
      </c>
    </row>
    <row r="74" spans="1:42">
      <c r="A74" t="s">
        <v>977</v>
      </c>
      <c r="D74">
        <v>2</v>
      </c>
      <c r="F74" t="s">
        <v>3049</v>
      </c>
      <c r="G74">
        <v>-1</v>
      </c>
      <c r="I74" t="s">
        <v>3056</v>
      </c>
      <c r="J74">
        <v>-1</v>
      </c>
      <c r="L74" t="s">
        <v>3057</v>
      </c>
      <c r="M74">
        <v>-1</v>
      </c>
      <c r="P74">
        <v>2</v>
      </c>
      <c r="R74" t="s">
        <v>832</v>
      </c>
      <c r="S74">
        <v>-1</v>
      </c>
      <c r="V74">
        <v>2</v>
      </c>
      <c r="X74" t="s">
        <v>2903</v>
      </c>
      <c r="Y74">
        <v>-1</v>
      </c>
      <c r="AB74">
        <v>2</v>
      </c>
      <c r="AD74" t="s">
        <v>3057</v>
      </c>
      <c r="AE74">
        <v>-1</v>
      </c>
      <c r="AH74">
        <v>2</v>
      </c>
      <c r="AK74">
        <v>2</v>
      </c>
      <c r="AL74" t="s">
        <v>83</v>
      </c>
      <c r="AM74" t="s">
        <v>2913</v>
      </c>
      <c r="AN74" t="s">
        <v>2913</v>
      </c>
      <c r="AO74" t="s">
        <v>2913</v>
      </c>
      <c r="AP74" t="s">
        <v>2913</v>
      </c>
    </row>
    <row r="75" spans="1:42">
      <c r="A75" t="s">
        <v>977</v>
      </c>
      <c r="D75">
        <v>2</v>
      </c>
      <c r="F75" t="s">
        <v>3049</v>
      </c>
      <c r="G75">
        <v>-1</v>
      </c>
      <c r="I75" t="s">
        <v>3052</v>
      </c>
      <c r="J75">
        <v>-1</v>
      </c>
      <c r="L75" t="s">
        <v>3053</v>
      </c>
      <c r="M75">
        <v>-1</v>
      </c>
      <c r="P75">
        <v>2</v>
      </c>
      <c r="R75" t="s">
        <v>832</v>
      </c>
      <c r="S75">
        <v>-1</v>
      </c>
      <c r="V75">
        <v>2</v>
      </c>
      <c r="X75" t="s">
        <v>2903</v>
      </c>
      <c r="Y75">
        <v>-1</v>
      </c>
      <c r="AB75">
        <v>2</v>
      </c>
      <c r="AD75" t="s">
        <v>3053</v>
      </c>
      <c r="AE75">
        <v>-1</v>
      </c>
      <c r="AH75">
        <v>2</v>
      </c>
      <c r="AK75">
        <v>2</v>
      </c>
      <c r="AL75" t="s">
        <v>83</v>
      </c>
      <c r="AM75" t="s">
        <v>2913</v>
      </c>
      <c r="AN75" t="s">
        <v>2913</v>
      </c>
      <c r="AO75" t="s">
        <v>2913</v>
      </c>
      <c r="AP75" t="s">
        <v>2913</v>
      </c>
    </row>
    <row r="76" spans="1:42">
      <c r="A76" t="s">
        <v>977</v>
      </c>
      <c r="D76">
        <v>2</v>
      </c>
      <c r="F76" t="s">
        <v>3049</v>
      </c>
      <c r="G76">
        <v>-1</v>
      </c>
      <c r="I76" t="s">
        <v>3054</v>
      </c>
      <c r="J76">
        <v>-1</v>
      </c>
      <c r="L76" t="s">
        <v>3055</v>
      </c>
      <c r="M76">
        <v>-1</v>
      </c>
      <c r="P76">
        <v>2</v>
      </c>
      <c r="R76" t="s">
        <v>832</v>
      </c>
      <c r="S76">
        <v>-1</v>
      </c>
      <c r="V76">
        <v>2</v>
      </c>
      <c r="X76" t="s">
        <v>2903</v>
      </c>
      <c r="Y76">
        <v>-1</v>
      </c>
      <c r="AB76">
        <v>2</v>
      </c>
      <c r="AD76" t="s">
        <v>3055</v>
      </c>
      <c r="AE76">
        <v>-1</v>
      </c>
      <c r="AH76">
        <v>2</v>
      </c>
      <c r="AK76">
        <v>2</v>
      </c>
      <c r="AL76" t="s">
        <v>83</v>
      </c>
      <c r="AM76" t="s">
        <v>2913</v>
      </c>
      <c r="AN76" t="s">
        <v>2913</v>
      </c>
      <c r="AO76" t="s">
        <v>2913</v>
      </c>
      <c r="AP76" t="s">
        <v>2913</v>
      </c>
    </row>
    <row r="77" spans="1:42">
      <c r="A77" t="s">
        <v>977</v>
      </c>
      <c r="D77">
        <v>2</v>
      </c>
      <c r="F77" t="s">
        <v>3058</v>
      </c>
      <c r="G77">
        <v>-1</v>
      </c>
      <c r="I77" t="s">
        <v>3056</v>
      </c>
      <c r="J77">
        <v>-1</v>
      </c>
      <c r="L77" t="s">
        <v>3057</v>
      </c>
      <c r="M77">
        <v>-1</v>
      </c>
      <c r="P77">
        <v>2</v>
      </c>
      <c r="R77" t="s">
        <v>832</v>
      </c>
      <c r="S77">
        <v>-1</v>
      </c>
      <c r="V77">
        <v>2</v>
      </c>
      <c r="X77" t="s">
        <v>2903</v>
      </c>
      <c r="Y77">
        <v>-1</v>
      </c>
      <c r="AB77">
        <v>2</v>
      </c>
      <c r="AD77" t="s">
        <v>3057</v>
      </c>
      <c r="AE77">
        <v>-1</v>
      </c>
      <c r="AH77">
        <v>2</v>
      </c>
      <c r="AK77">
        <v>2</v>
      </c>
      <c r="AL77" t="s">
        <v>83</v>
      </c>
      <c r="AM77" t="s">
        <v>2913</v>
      </c>
      <c r="AN77" t="s">
        <v>2913</v>
      </c>
      <c r="AO77" t="s">
        <v>2913</v>
      </c>
      <c r="AP77" t="s">
        <v>2913</v>
      </c>
    </row>
    <row r="78" spans="1:42">
      <c r="A78" t="s">
        <v>977</v>
      </c>
      <c r="D78">
        <v>2</v>
      </c>
      <c r="F78" t="s">
        <v>3058</v>
      </c>
      <c r="G78">
        <v>-1</v>
      </c>
      <c r="I78" t="s">
        <v>3043</v>
      </c>
      <c r="J78">
        <v>-1</v>
      </c>
      <c r="L78" t="s">
        <v>3044</v>
      </c>
      <c r="M78">
        <v>-1</v>
      </c>
      <c r="P78">
        <v>2</v>
      </c>
      <c r="R78" t="s">
        <v>832</v>
      </c>
      <c r="S78">
        <v>-1</v>
      </c>
      <c r="V78">
        <v>2</v>
      </c>
      <c r="X78" t="s">
        <v>2903</v>
      </c>
      <c r="Y78">
        <v>-1</v>
      </c>
      <c r="AB78">
        <v>2</v>
      </c>
      <c r="AD78" t="s">
        <v>3044</v>
      </c>
      <c r="AE78">
        <v>-1</v>
      </c>
      <c r="AH78">
        <v>2</v>
      </c>
      <c r="AK78">
        <v>2</v>
      </c>
      <c r="AL78" t="s">
        <v>83</v>
      </c>
      <c r="AM78" t="s">
        <v>2913</v>
      </c>
      <c r="AN78" t="s">
        <v>2913</v>
      </c>
      <c r="AO78" t="s">
        <v>2913</v>
      </c>
      <c r="AP78" t="s">
        <v>2913</v>
      </c>
    </row>
    <row r="79" spans="1:42">
      <c r="A79" t="s">
        <v>977</v>
      </c>
      <c r="D79">
        <v>2</v>
      </c>
      <c r="F79" t="s">
        <v>3058</v>
      </c>
      <c r="G79">
        <v>-1</v>
      </c>
      <c r="I79" t="s">
        <v>3045</v>
      </c>
      <c r="J79">
        <v>-1</v>
      </c>
      <c r="L79" t="s">
        <v>3046</v>
      </c>
      <c r="M79">
        <v>-1</v>
      </c>
      <c r="P79">
        <v>2</v>
      </c>
      <c r="R79" t="s">
        <v>2903</v>
      </c>
      <c r="S79">
        <v>-1</v>
      </c>
      <c r="V79">
        <v>2</v>
      </c>
      <c r="X79" t="s">
        <v>2903</v>
      </c>
      <c r="Y79">
        <v>-1</v>
      </c>
      <c r="AB79">
        <v>2</v>
      </c>
      <c r="AD79" t="s">
        <v>3047</v>
      </c>
      <c r="AE79">
        <v>-1</v>
      </c>
      <c r="AH79">
        <v>2</v>
      </c>
      <c r="AK79">
        <v>2</v>
      </c>
      <c r="AL79" t="s">
        <v>83</v>
      </c>
      <c r="AM79" t="s">
        <v>2913</v>
      </c>
      <c r="AN79" t="s">
        <v>2913</v>
      </c>
      <c r="AO79" t="s">
        <v>2913</v>
      </c>
      <c r="AP79" t="s">
        <v>2913</v>
      </c>
    </row>
    <row r="80" spans="1:42">
      <c r="A80" t="s">
        <v>977</v>
      </c>
      <c r="D80">
        <v>2</v>
      </c>
      <c r="F80" t="s">
        <v>3058</v>
      </c>
      <c r="G80">
        <v>-1</v>
      </c>
      <c r="I80" t="s">
        <v>3048</v>
      </c>
      <c r="J80">
        <v>-1</v>
      </c>
      <c r="L80" t="s">
        <v>3046</v>
      </c>
      <c r="M80">
        <v>-1</v>
      </c>
      <c r="P80">
        <v>2</v>
      </c>
      <c r="R80" t="s">
        <v>2903</v>
      </c>
      <c r="S80">
        <v>-1</v>
      </c>
      <c r="V80">
        <v>2</v>
      </c>
      <c r="X80" t="s">
        <v>2903</v>
      </c>
      <c r="Y80">
        <v>-1</v>
      </c>
      <c r="AB80">
        <v>2</v>
      </c>
      <c r="AD80" t="s">
        <v>3047</v>
      </c>
      <c r="AE80">
        <v>-1</v>
      </c>
      <c r="AH80">
        <v>2</v>
      </c>
      <c r="AK80">
        <v>2</v>
      </c>
      <c r="AL80" t="s">
        <v>83</v>
      </c>
      <c r="AM80" t="s">
        <v>2913</v>
      </c>
      <c r="AN80" t="s">
        <v>2913</v>
      </c>
      <c r="AO80" t="s">
        <v>2913</v>
      </c>
      <c r="AP80" t="s">
        <v>2913</v>
      </c>
    </row>
    <row r="81" spans="1:42">
      <c r="A81" t="s">
        <v>977</v>
      </c>
      <c r="D81">
        <v>2</v>
      </c>
      <c r="F81" t="s">
        <v>3058</v>
      </c>
      <c r="G81">
        <v>-1</v>
      </c>
      <c r="I81" t="s">
        <v>3050</v>
      </c>
      <c r="J81">
        <v>-1</v>
      </c>
      <c r="L81" t="s">
        <v>3051</v>
      </c>
      <c r="M81">
        <v>-1</v>
      </c>
      <c r="P81">
        <v>2</v>
      </c>
      <c r="R81" t="s">
        <v>832</v>
      </c>
      <c r="S81">
        <v>-1</v>
      </c>
      <c r="V81">
        <v>2</v>
      </c>
      <c r="X81" t="s">
        <v>2903</v>
      </c>
      <c r="Y81">
        <v>-1</v>
      </c>
      <c r="AB81">
        <v>2</v>
      </c>
      <c r="AD81" t="s">
        <v>3051</v>
      </c>
      <c r="AE81">
        <v>-1</v>
      </c>
      <c r="AH81">
        <v>2</v>
      </c>
      <c r="AK81">
        <v>2</v>
      </c>
      <c r="AL81" t="s">
        <v>83</v>
      </c>
      <c r="AM81" t="s">
        <v>2913</v>
      </c>
      <c r="AN81" t="s">
        <v>2913</v>
      </c>
      <c r="AO81" t="s">
        <v>2913</v>
      </c>
      <c r="AP81" t="s">
        <v>2913</v>
      </c>
    </row>
    <row r="82" spans="1:42">
      <c r="A82" t="s">
        <v>977</v>
      </c>
      <c r="D82">
        <v>2</v>
      </c>
      <c r="F82" t="s">
        <v>3058</v>
      </c>
      <c r="G82">
        <v>-1</v>
      </c>
      <c r="I82" t="s">
        <v>3052</v>
      </c>
      <c r="J82">
        <v>-1</v>
      </c>
      <c r="L82" t="s">
        <v>3053</v>
      </c>
      <c r="M82">
        <v>-1</v>
      </c>
      <c r="P82">
        <v>2</v>
      </c>
      <c r="R82" t="s">
        <v>832</v>
      </c>
      <c r="S82">
        <v>-1</v>
      </c>
      <c r="V82">
        <v>2</v>
      </c>
      <c r="X82" t="s">
        <v>2903</v>
      </c>
      <c r="Y82">
        <v>-1</v>
      </c>
      <c r="AB82">
        <v>2</v>
      </c>
      <c r="AD82" t="s">
        <v>3053</v>
      </c>
      <c r="AE82">
        <v>-1</v>
      </c>
      <c r="AH82">
        <v>2</v>
      </c>
      <c r="AK82">
        <v>2</v>
      </c>
      <c r="AL82" t="s">
        <v>83</v>
      </c>
      <c r="AM82" t="s">
        <v>2913</v>
      </c>
      <c r="AN82" t="s">
        <v>2913</v>
      </c>
      <c r="AO82" t="s">
        <v>2913</v>
      </c>
      <c r="AP82" t="s">
        <v>2913</v>
      </c>
    </row>
    <row r="83" spans="1:42">
      <c r="A83" t="s">
        <v>977</v>
      </c>
      <c r="D83">
        <v>2</v>
      </c>
      <c r="F83" t="s">
        <v>3058</v>
      </c>
      <c r="G83">
        <v>-1</v>
      </c>
      <c r="I83" t="s">
        <v>3054</v>
      </c>
      <c r="J83">
        <v>-1</v>
      </c>
      <c r="L83" t="s">
        <v>3055</v>
      </c>
      <c r="M83">
        <v>-1</v>
      </c>
      <c r="P83">
        <v>2</v>
      </c>
      <c r="R83" t="s">
        <v>832</v>
      </c>
      <c r="S83">
        <v>-1</v>
      </c>
      <c r="V83">
        <v>2</v>
      </c>
      <c r="X83" t="s">
        <v>2903</v>
      </c>
      <c r="Y83">
        <v>-1</v>
      </c>
      <c r="AB83">
        <v>2</v>
      </c>
      <c r="AD83" t="s">
        <v>3055</v>
      </c>
      <c r="AE83">
        <v>-1</v>
      </c>
      <c r="AH83">
        <v>2</v>
      </c>
      <c r="AK83">
        <v>2</v>
      </c>
      <c r="AL83" t="s">
        <v>83</v>
      </c>
      <c r="AM83" t="s">
        <v>2913</v>
      </c>
      <c r="AN83" t="s">
        <v>2913</v>
      </c>
      <c r="AO83" t="s">
        <v>2913</v>
      </c>
      <c r="AP83" t="s">
        <v>2913</v>
      </c>
    </row>
    <row r="84" spans="1:42">
      <c r="A84" t="s">
        <v>977</v>
      </c>
      <c r="D84">
        <v>2</v>
      </c>
      <c r="F84" t="s">
        <v>3058</v>
      </c>
      <c r="G84">
        <v>-1</v>
      </c>
      <c r="I84" t="s">
        <v>3043</v>
      </c>
      <c r="J84">
        <v>-1</v>
      </c>
      <c r="L84" t="s">
        <v>3044</v>
      </c>
      <c r="M84">
        <v>-1</v>
      </c>
      <c r="P84">
        <v>2</v>
      </c>
      <c r="R84" t="s">
        <v>832</v>
      </c>
      <c r="S84">
        <v>-1</v>
      </c>
      <c r="V84">
        <v>2</v>
      </c>
      <c r="X84" t="s">
        <v>2903</v>
      </c>
      <c r="Y84">
        <v>-1</v>
      </c>
      <c r="AB84">
        <v>2</v>
      </c>
      <c r="AD84" t="s">
        <v>3044</v>
      </c>
      <c r="AE84">
        <v>-1</v>
      </c>
      <c r="AH84">
        <v>2</v>
      </c>
      <c r="AK84">
        <v>2</v>
      </c>
      <c r="AL84" t="s">
        <v>83</v>
      </c>
      <c r="AM84" t="s">
        <v>2913</v>
      </c>
      <c r="AN84" t="s">
        <v>2913</v>
      </c>
      <c r="AO84" t="s">
        <v>2913</v>
      </c>
      <c r="AP84" t="s">
        <v>2913</v>
      </c>
    </row>
    <row r="85" spans="1:42">
      <c r="A85" t="s">
        <v>977</v>
      </c>
      <c r="D85">
        <v>2</v>
      </c>
      <c r="F85" t="s">
        <v>3058</v>
      </c>
      <c r="G85">
        <v>-1</v>
      </c>
      <c r="I85" t="s">
        <v>3050</v>
      </c>
      <c r="J85">
        <v>-1</v>
      </c>
      <c r="L85" t="s">
        <v>3051</v>
      </c>
      <c r="M85">
        <v>-1</v>
      </c>
      <c r="P85">
        <v>2</v>
      </c>
      <c r="R85" t="s">
        <v>832</v>
      </c>
      <c r="S85">
        <v>-1</v>
      </c>
      <c r="V85">
        <v>2</v>
      </c>
      <c r="X85" t="s">
        <v>2903</v>
      </c>
      <c r="Y85">
        <v>-1</v>
      </c>
      <c r="AB85">
        <v>2</v>
      </c>
      <c r="AD85" t="s">
        <v>3051</v>
      </c>
      <c r="AE85">
        <v>-1</v>
      </c>
      <c r="AH85">
        <v>2</v>
      </c>
      <c r="AK85">
        <v>2</v>
      </c>
      <c r="AL85" t="s">
        <v>83</v>
      </c>
      <c r="AM85" t="s">
        <v>2913</v>
      </c>
      <c r="AN85" t="s">
        <v>2913</v>
      </c>
      <c r="AO85" t="s">
        <v>2913</v>
      </c>
      <c r="AP85" t="s">
        <v>2913</v>
      </c>
    </row>
    <row r="86" spans="1:42">
      <c r="A86" t="s">
        <v>977</v>
      </c>
      <c r="D86">
        <v>2</v>
      </c>
      <c r="F86" t="s">
        <v>3058</v>
      </c>
      <c r="G86">
        <v>-1</v>
      </c>
      <c r="I86" t="s">
        <v>3056</v>
      </c>
      <c r="J86">
        <v>-1</v>
      </c>
      <c r="L86" t="s">
        <v>3057</v>
      </c>
      <c r="M86">
        <v>-1</v>
      </c>
      <c r="P86">
        <v>2</v>
      </c>
      <c r="R86" t="s">
        <v>832</v>
      </c>
      <c r="S86">
        <v>-1</v>
      </c>
      <c r="V86">
        <v>2</v>
      </c>
      <c r="X86" t="s">
        <v>2903</v>
      </c>
      <c r="Y86">
        <v>-1</v>
      </c>
      <c r="AB86">
        <v>2</v>
      </c>
      <c r="AD86" t="s">
        <v>3057</v>
      </c>
      <c r="AE86">
        <v>-1</v>
      </c>
      <c r="AH86">
        <v>2</v>
      </c>
      <c r="AK86">
        <v>2</v>
      </c>
      <c r="AL86" t="s">
        <v>83</v>
      </c>
      <c r="AM86" t="s">
        <v>2913</v>
      </c>
      <c r="AN86" t="s">
        <v>2913</v>
      </c>
      <c r="AO86" t="s">
        <v>2913</v>
      </c>
      <c r="AP86" t="s">
        <v>2913</v>
      </c>
    </row>
    <row r="87" spans="1:42">
      <c r="A87" t="s">
        <v>977</v>
      </c>
      <c r="D87">
        <v>2</v>
      </c>
      <c r="F87" t="s">
        <v>3058</v>
      </c>
      <c r="G87">
        <v>-1</v>
      </c>
      <c r="I87" t="s">
        <v>3030</v>
      </c>
      <c r="J87">
        <v>-1</v>
      </c>
      <c r="L87" t="s">
        <v>3031</v>
      </c>
      <c r="M87">
        <v>-1</v>
      </c>
      <c r="P87">
        <v>2</v>
      </c>
      <c r="R87" t="s">
        <v>832</v>
      </c>
      <c r="S87">
        <v>-1</v>
      </c>
      <c r="V87">
        <v>2</v>
      </c>
      <c r="X87" t="s">
        <v>2903</v>
      </c>
      <c r="Y87">
        <v>-1</v>
      </c>
      <c r="AB87">
        <v>2</v>
      </c>
      <c r="AD87" t="s">
        <v>3031</v>
      </c>
      <c r="AE87">
        <v>-1</v>
      </c>
      <c r="AH87">
        <v>2</v>
      </c>
      <c r="AK87">
        <v>2</v>
      </c>
      <c r="AL87" t="s">
        <v>83</v>
      </c>
      <c r="AM87" t="s">
        <v>2913</v>
      </c>
      <c r="AN87" t="s">
        <v>2913</v>
      </c>
      <c r="AO87" t="s">
        <v>2913</v>
      </c>
      <c r="AP87" t="s">
        <v>2913</v>
      </c>
    </row>
    <row r="88" spans="1:42">
      <c r="A88" t="s">
        <v>977</v>
      </c>
      <c r="D88">
        <v>2</v>
      </c>
      <c r="F88" t="s">
        <v>3059</v>
      </c>
      <c r="G88">
        <v>-1</v>
      </c>
      <c r="I88" t="s">
        <v>3060</v>
      </c>
      <c r="J88">
        <v>-1</v>
      </c>
      <c r="L88" t="s">
        <v>3061</v>
      </c>
      <c r="M88">
        <v>-1</v>
      </c>
      <c r="P88">
        <v>2</v>
      </c>
      <c r="R88" t="s">
        <v>2975</v>
      </c>
      <c r="S88">
        <v>-1</v>
      </c>
      <c r="V88">
        <v>2</v>
      </c>
      <c r="X88" t="s">
        <v>2903</v>
      </c>
      <c r="Y88">
        <v>-1</v>
      </c>
      <c r="AB88">
        <v>2</v>
      </c>
      <c r="AD88" t="s">
        <v>3062</v>
      </c>
      <c r="AE88">
        <v>-1</v>
      </c>
      <c r="AH88">
        <v>2</v>
      </c>
      <c r="AK88">
        <v>2</v>
      </c>
      <c r="AL88" t="s">
        <v>83</v>
      </c>
      <c r="AM88" t="s">
        <v>2913</v>
      </c>
      <c r="AN88" t="s">
        <v>2913</v>
      </c>
      <c r="AO88" t="s">
        <v>2913</v>
      </c>
      <c r="AP88" t="s">
        <v>2913</v>
      </c>
    </row>
    <row r="89" spans="1:42">
      <c r="A89" t="s">
        <v>977</v>
      </c>
      <c r="D89">
        <v>2</v>
      </c>
      <c r="F89" t="s">
        <v>3059</v>
      </c>
      <c r="G89">
        <v>-1</v>
      </c>
      <c r="I89" t="s">
        <v>3063</v>
      </c>
      <c r="J89">
        <v>-1</v>
      </c>
      <c r="L89" t="s">
        <v>3064</v>
      </c>
      <c r="M89">
        <v>-1</v>
      </c>
      <c r="P89">
        <v>2</v>
      </c>
      <c r="R89" t="s">
        <v>2975</v>
      </c>
      <c r="S89">
        <v>-1</v>
      </c>
      <c r="V89">
        <v>2</v>
      </c>
      <c r="X89" t="s">
        <v>2903</v>
      </c>
      <c r="Y89">
        <v>-1</v>
      </c>
      <c r="AB89">
        <v>2</v>
      </c>
      <c r="AD89" t="s">
        <v>3065</v>
      </c>
      <c r="AE89">
        <v>-1</v>
      </c>
      <c r="AH89">
        <v>2</v>
      </c>
      <c r="AK89">
        <v>2</v>
      </c>
      <c r="AL89" t="s">
        <v>83</v>
      </c>
      <c r="AM89" t="s">
        <v>2913</v>
      </c>
      <c r="AN89" t="s">
        <v>2913</v>
      </c>
      <c r="AO89" t="s">
        <v>2913</v>
      </c>
      <c r="AP89" t="s">
        <v>2913</v>
      </c>
    </row>
    <row r="90" spans="1:42">
      <c r="A90" t="s">
        <v>977</v>
      </c>
      <c r="D90">
        <v>2</v>
      </c>
      <c r="F90" t="s">
        <v>3066</v>
      </c>
      <c r="G90">
        <v>-1</v>
      </c>
      <c r="I90" t="s">
        <v>3067</v>
      </c>
      <c r="J90">
        <v>-1</v>
      </c>
      <c r="L90" t="s">
        <v>3068</v>
      </c>
      <c r="M90">
        <v>-1</v>
      </c>
      <c r="P90">
        <v>2</v>
      </c>
      <c r="R90" t="s">
        <v>2975</v>
      </c>
      <c r="S90">
        <v>-1</v>
      </c>
      <c r="V90">
        <v>2</v>
      </c>
      <c r="X90" t="s">
        <v>2903</v>
      </c>
      <c r="Y90">
        <v>-1</v>
      </c>
      <c r="AB90">
        <v>2</v>
      </c>
      <c r="AD90" t="s">
        <v>2550</v>
      </c>
      <c r="AE90">
        <v>-1</v>
      </c>
      <c r="AH90">
        <v>2</v>
      </c>
      <c r="AK90">
        <v>2</v>
      </c>
      <c r="AL90" t="s">
        <v>83</v>
      </c>
      <c r="AM90" t="s">
        <v>2913</v>
      </c>
      <c r="AN90" t="s">
        <v>2913</v>
      </c>
      <c r="AO90" t="s">
        <v>2913</v>
      </c>
      <c r="AP90" t="s">
        <v>2913</v>
      </c>
    </row>
    <row r="91" spans="1:42">
      <c r="A91" t="s">
        <v>977</v>
      </c>
      <c r="D91">
        <v>2</v>
      </c>
      <c r="F91" t="s">
        <v>3066</v>
      </c>
      <c r="G91">
        <v>-1</v>
      </c>
      <c r="I91" t="s">
        <v>3069</v>
      </c>
      <c r="J91">
        <v>-1</v>
      </c>
      <c r="L91" t="s">
        <v>3070</v>
      </c>
      <c r="M91">
        <v>-1</v>
      </c>
      <c r="P91">
        <v>2</v>
      </c>
      <c r="R91" t="s">
        <v>2975</v>
      </c>
      <c r="S91">
        <v>-1</v>
      </c>
      <c r="V91">
        <v>2</v>
      </c>
      <c r="X91" t="s">
        <v>2903</v>
      </c>
      <c r="Y91">
        <v>-1</v>
      </c>
      <c r="AB91">
        <v>2</v>
      </c>
      <c r="AD91" t="s">
        <v>3071</v>
      </c>
      <c r="AE91">
        <v>-1</v>
      </c>
      <c r="AH91">
        <v>2</v>
      </c>
      <c r="AJ91" t="s">
        <v>3072</v>
      </c>
      <c r="AK91">
        <v>-1</v>
      </c>
      <c r="AL91" t="s">
        <v>83</v>
      </c>
      <c r="AM91" t="s">
        <v>2920</v>
      </c>
      <c r="AN91" t="s">
        <v>2920</v>
      </c>
      <c r="AO91" t="s">
        <v>2920</v>
      </c>
      <c r="AP91" t="s">
        <v>2920</v>
      </c>
    </row>
    <row r="92" spans="1:42">
      <c r="A92" t="s">
        <v>977</v>
      </c>
      <c r="D92">
        <v>2</v>
      </c>
      <c r="G92">
        <v>2</v>
      </c>
      <c r="I92" t="s">
        <v>3040</v>
      </c>
      <c r="J92">
        <v>-1</v>
      </c>
      <c r="L92" t="s">
        <v>3041</v>
      </c>
      <c r="M92">
        <v>-1</v>
      </c>
      <c r="P92">
        <v>2</v>
      </c>
      <c r="R92" t="s">
        <v>832</v>
      </c>
      <c r="S92">
        <v>-1</v>
      </c>
      <c r="V92">
        <v>2</v>
      </c>
      <c r="X92" t="s">
        <v>2903</v>
      </c>
      <c r="Y92">
        <v>-1</v>
      </c>
      <c r="AB92">
        <v>2</v>
      </c>
      <c r="AD92" t="s">
        <v>3041</v>
      </c>
      <c r="AE92">
        <v>-1</v>
      </c>
      <c r="AH92">
        <v>2</v>
      </c>
      <c r="AJ92" t="s">
        <v>3073</v>
      </c>
      <c r="AK92">
        <v>-1</v>
      </c>
      <c r="AL92" t="s">
        <v>83</v>
      </c>
      <c r="AM92" t="s">
        <v>2913</v>
      </c>
      <c r="AN92" t="s">
        <v>2913</v>
      </c>
      <c r="AO92" t="s">
        <v>2913</v>
      </c>
      <c r="AP92" t="s">
        <v>2913</v>
      </c>
    </row>
    <row r="93" spans="1:42">
      <c r="A93" t="s">
        <v>977</v>
      </c>
      <c r="D93">
        <v>2</v>
      </c>
      <c r="G93">
        <v>2</v>
      </c>
      <c r="I93" t="s">
        <v>3074</v>
      </c>
      <c r="J93">
        <v>-1</v>
      </c>
      <c r="L93" t="s">
        <v>3075</v>
      </c>
      <c r="M93">
        <v>-1</v>
      </c>
      <c r="P93">
        <v>2</v>
      </c>
      <c r="R93" t="s">
        <v>832</v>
      </c>
      <c r="S93">
        <v>-1</v>
      </c>
      <c r="V93">
        <v>2</v>
      </c>
      <c r="X93" t="s">
        <v>2903</v>
      </c>
      <c r="Y93">
        <v>-1</v>
      </c>
      <c r="AB93">
        <v>2</v>
      </c>
      <c r="AD93" t="s">
        <v>3075</v>
      </c>
      <c r="AE93">
        <v>-1</v>
      </c>
      <c r="AH93">
        <v>2</v>
      </c>
      <c r="AK93">
        <v>2</v>
      </c>
      <c r="AL93" t="s">
        <v>83</v>
      </c>
      <c r="AM93" t="s">
        <v>2909</v>
      </c>
      <c r="AN93" t="s">
        <v>2909</v>
      </c>
      <c r="AO93" t="s">
        <v>2909</v>
      </c>
      <c r="AP93" t="s">
        <v>2909</v>
      </c>
    </row>
    <row r="94" spans="1:42">
      <c r="A94" t="s">
        <v>977</v>
      </c>
      <c r="D94">
        <v>2</v>
      </c>
      <c r="G94">
        <v>2</v>
      </c>
      <c r="I94" t="s">
        <v>3076</v>
      </c>
      <c r="J94">
        <v>-1</v>
      </c>
      <c r="L94" t="s">
        <v>3077</v>
      </c>
      <c r="M94">
        <v>-1</v>
      </c>
      <c r="P94">
        <v>2</v>
      </c>
      <c r="R94" t="s">
        <v>2975</v>
      </c>
      <c r="S94">
        <v>-1</v>
      </c>
      <c r="V94">
        <v>2</v>
      </c>
      <c r="X94" t="s">
        <v>2903</v>
      </c>
      <c r="Y94">
        <v>-1</v>
      </c>
      <c r="AB94">
        <v>2</v>
      </c>
      <c r="AD94" t="s">
        <v>3078</v>
      </c>
      <c r="AE94">
        <v>-1</v>
      </c>
      <c r="AH94">
        <v>2</v>
      </c>
      <c r="AK94">
        <v>2</v>
      </c>
      <c r="AL94" t="s">
        <v>83</v>
      </c>
      <c r="AM94" t="s">
        <v>2909</v>
      </c>
      <c r="AN94" t="s">
        <v>2909</v>
      </c>
      <c r="AO94" t="s">
        <v>2909</v>
      </c>
      <c r="AP94" t="s">
        <v>2909</v>
      </c>
    </row>
    <row r="95" spans="1:42">
      <c r="A95" t="s">
        <v>977</v>
      </c>
      <c r="D95">
        <v>2</v>
      </c>
      <c r="G95">
        <v>2</v>
      </c>
      <c r="I95" t="s">
        <v>3079</v>
      </c>
      <c r="J95">
        <v>-1</v>
      </c>
      <c r="L95" t="s">
        <v>3080</v>
      </c>
      <c r="M95">
        <v>-1</v>
      </c>
      <c r="P95">
        <v>2</v>
      </c>
      <c r="R95" t="s">
        <v>832</v>
      </c>
      <c r="S95">
        <v>-1</v>
      </c>
      <c r="V95">
        <v>2</v>
      </c>
      <c r="X95" t="s">
        <v>2903</v>
      </c>
      <c r="Y95">
        <v>-1</v>
      </c>
      <c r="AB95">
        <v>2</v>
      </c>
      <c r="AD95" t="s">
        <v>3080</v>
      </c>
      <c r="AE95">
        <v>-1</v>
      </c>
      <c r="AH95">
        <v>2</v>
      </c>
      <c r="AK95">
        <v>2</v>
      </c>
      <c r="AL95" t="s">
        <v>83</v>
      </c>
      <c r="AM95" t="s">
        <v>2909</v>
      </c>
      <c r="AN95" t="s">
        <v>2909</v>
      </c>
      <c r="AO95" t="s">
        <v>2909</v>
      </c>
      <c r="AP95" t="s">
        <v>2909</v>
      </c>
    </row>
    <row r="96" spans="1:42">
      <c r="A96" t="s">
        <v>977</v>
      </c>
      <c r="D96">
        <v>2</v>
      </c>
      <c r="F96" t="s">
        <v>3066</v>
      </c>
      <c r="G96">
        <v>-1</v>
      </c>
      <c r="I96" t="s">
        <v>3081</v>
      </c>
      <c r="J96">
        <v>-1</v>
      </c>
      <c r="L96" t="s">
        <v>3082</v>
      </c>
      <c r="M96">
        <v>-1</v>
      </c>
      <c r="P96">
        <v>2</v>
      </c>
      <c r="R96" t="s">
        <v>832</v>
      </c>
      <c r="S96">
        <v>-1</v>
      </c>
      <c r="V96">
        <v>2</v>
      </c>
      <c r="X96" t="s">
        <v>2903</v>
      </c>
      <c r="Y96">
        <v>-1</v>
      </c>
      <c r="AB96">
        <v>2</v>
      </c>
      <c r="AD96" t="s">
        <v>3082</v>
      </c>
      <c r="AE96">
        <v>-1</v>
      </c>
      <c r="AH96">
        <v>2</v>
      </c>
      <c r="AK96">
        <v>2</v>
      </c>
      <c r="AL96" t="s">
        <v>83</v>
      </c>
      <c r="AM96" t="s">
        <v>2913</v>
      </c>
      <c r="AN96" t="s">
        <v>2913</v>
      </c>
      <c r="AO96" t="s">
        <v>2913</v>
      </c>
      <c r="AP96" t="s">
        <v>2913</v>
      </c>
    </row>
    <row r="97" spans="1:42">
      <c r="A97" t="s">
        <v>977</v>
      </c>
      <c r="D97">
        <v>2</v>
      </c>
      <c r="G97">
        <v>2</v>
      </c>
      <c r="I97" t="s">
        <v>3083</v>
      </c>
      <c r="J97">
        <v>-1</v>
      </c>
      <c r="L97" t="s">
        <v>3061</v>
      </c>
      <c r="M97">
        <v>-1</v>
      </c>
      <c r="P97">
        <v>2</v>
      </c>
      <c r="R97" t="s">
        <v>832</v>
      </c>
      <c r="S97">
        <v>-1</v>
      </c>
      <c r="V97">
        <v>2</v>
      </c>
      <c r="X97" t="s">
        <v>2903</v>
      </c>
      <c r="Y97">
        <v>-1</v>
      </c>
      <c r="AB97">
        <v>2</v>
      </c>
      <c r="AD97" t="s">
        <v>3061</v>
      </c>
      <c r="AE97">
        <v>-1</v>
      </c>
      <c r="AH97">
        <v>2</v>
      </c>
      <c r="AK97">
        <v>2</v>
      </c>
      <c r="AL97" t="s">
        <v>83</v>
      </c>
      <c r="AM97" t="s">
        <v>2909</v>
      </c>
      <c r="AN97" t="s">
        <v>2909</v>
      </c>
      <c r="AO97" t="s">
        <v>2909</v>
      </c>
      <c r="AP97" t="s">
        <v>2909</v>
      </c>
    </row>
    <row r="98" spans="1:42">
      <c r="A98" t="s">
        <v>977</v>
      </c>
      <c r="D98">
        <v>2</v>
      </c>
      <c r="F98" t="s">
        <v>3084</v>
      </c>
      <c r="G98">
        <v>-1</v>
      </c>
      <c r="I98" t="s">
        <v>3056</v>
      </c>
      <c r="J98">
        <v>-1</v>
      </c>
      <c r="L98" t="s">
        <v>3057</v>
      </c>
      <c r="M98">
        <v>-1</v>
      </c>
      <c r="P98">
        <v>2</v>
      </c>
      <c r="R98" t="s">
        <v>832</v>
      </c>
      <c r="S98">
        <v>-1</v>
      </c>
      <c r="V98">
        <v>2</v>
      </c>
      <c r="X98" t="s">
        <v>2903</v>
      </c>
      <c r="Y98">
        <v>-1</v>
      </c>
      <c r="AB98">
        <v>2</v>
      </c>
      <c r="AD98" t="s">
        <v>3057</v>
      </c>
      <c r="AE98">
        <v>-1</v>
      </c>
      <c r="AH98">
        <v>2</v>
      </c>
      <c r="AK98">
        <v>2</v>
      </c>
      <c r="AL98" t="s">
        <v>83</v>
      </c>
      <c r="AM98" t="s">
        <v>2913</v>
      </c>
      <c r="AN98" t="s">
        <v>2913</v>
      </c>
      <c r="AO98" t="s">
        <v>2913</v>
      </c>
      <c r="AP98" t="s">
        <v>2913</v>
      </c>
    </row>
    <row r="99" spans="1:42">
      <c r="A99" t="s">
        <v>977</v>
      </c>
      <c r="D99">
        <v>2</v>
      </c>
      <c r="G99">
        <v>2</v>
      </c>
      <c r="I99" t="s">
        <v>3085</v>
      </c>
      <c r="J99">
        <v>-1</v>
      </c>
      <c r="L99" t="s">
        <v>3086</v>
      </c>
      <c r="M99">
        <v>-1</v>
      </c>
      <c r="P99">
        <v>2</v>
      </c>
      <c r="R99" t="s">
        <v>832</v>
      </c>
      <c r="S99">
        <v>-1</v>
      </c>
      <c r="V99">
        <v>2</v>
      </c>
      <c r="X99" t="s">
        <v>2903</v>
      </c>
      <c r="Y99">
        <v>-1</v>
      </c>
      <c r="AB99">
        <v>2</v>
      </c>
      <c r="AD99" t="s">
        <v>3086</v>
      </c>
      <c r="AE99">
        <v>-1</v>
      </c>
      <c r="AH99">
        <v>2</v>
      </c>
      <c r="AK99">
        <v>2</v>
      </c>
      <c r="AL99" t="s">
        <v>83</v>
      </c>
      <c r="AM99" t="s">
        <v>2909</v>
      </c>
      <c r="AN99" t="s">
        <v>2909</v>
      </c>
      <c r="AO99" t="s">
        <v>2909</v>
      </c>
      <c r="AP99" t="s">
        <v>2909</v>
      </c>
    </row>
    <row r="100" spans="1:42">
      <c r="A100" t="s">
        <v>1017</v>
      </c>
      <c r="D100">
        <v>2</v>
      </c>
      <c r="F100" t="s">
        <v>3087</v>
      </c>
      <c r="G100">
        <v>-1</v>
      </c>
      <c r="H100" t="s">
        <v>3088</v>
      </c>
      <c r="I100" t="s">
        <v>3089</v>
      </c>
      <c r="J100">
        <v>1</v>
      </c>
      <c r="L100" t="s">
        <v>3090</v>
      </c>
      <c r="M100">
        <v>-1</v>
      </c>
      <c r="P100">
        <v>2</v>
      </c>
      <c r="Q100" t="s">
        <v>832</v>
      </c>
      <c r="R100" t="s">
        <v>832</v>
      </c>
      <c r="S100">
        <v>1</v>
      </c>
      <c r="V100">
        <v>2</v>
      </c>
      <c r="X100" t="s">
        <v>2903</v>
      </c>
      <c r="Y100">
        <v>-1</v>
      </c>
      <c r="AB100">
        <v>2</v>
      </c>
      <c r="AC100" t="s">
        <v>3090</v>
      </c>
      <c r="AE100">
        <v>-2</v>
      </c>
      <c r="AH100">
        <v>2</v>
      </c>
      <c r="AJ100" t="s">
        <v>3091</v>
      </c>
      <c r="AK100">
        <v>-1</v>
      </c>
      <c r="AL100" t="s">
        <v>83</v>
      </c>
      <c r="AM100" t="s">
        <v>2909</v>
      </c>
      <c r="AN100" t="s">
        <v>2909</v>
      </c>
      <c r="AO100" t="s">
        <v>2909</v>
      </c>
      <c r="AP100" t="s">
        <v>2909</v>
      </c>
    </row>
    <row r="101" spans="1:42">
      <c r="A101" t="s">
        <v>1017</v>
      </c>
      <c r="D101">
        <v>2</v>
      </c>
      <c r="F101" t="s">
        <v>3087</v>
      </c>
      <c r="G101">
        <v>-1</v>
      </c>
      <c r="H101" t="s">
        <v>3092</v>
      </c>
      <c r="I101" t="s">
        <v>3093</v>
      </c>
      <c r="J101">
        <v>0.90909090909090906</v>
      </c>
      <c r="L101" t="s">
        <v>3094</v>
      </c>
      <c r="M101">
        <v>-1</v>
      </c>
      <c r="P101">
        <v>2</v>
      </c>
      <c r="Q101" t="s">
        <v>832</v>
      </c>
      <c r="R101" t="s">
        <v>832</v>
      </c>
      <c r="S101">
        <v>1</v>
      </c>
      <c r="V101">
        <v>2</v>
      </c>
      <c r="X101" t="s">
        <v>2903</v>
      </c>
      <c r="Y101">
        <v>-1</v>
      </c>
      <c r="AB101">
        <v>2</v>
      </c>
      <c r="AC101" t="s">
        <v>3094</v>
      </c>
      <c r="AE101">
        <v>-2</v>
      </c>
      <c r="AH101">
        <v>2</v>
      </c>
      <c r="AK101">
        <v>2</v>
      </c>
      <c r="AL101" t="s">
        <v>83</v>
      </c>
      <c r="AM101" t="s">
        <v>2909</v>
      </c>
      <c r="AN101" t="s">
        <v>2933</v>
      </c>
      <c r="AO101" t="s">
        <v>2933</v>
      </c>
      <c r="AP101" t="s">
        <v>2933</v>
      </c>
    </row>
    <row r="102" spans="1:42">
      <c r="A102" t="s">
        <v>1049</v>
      </c>
      <c r="D102">
        <v>2</v>
      </c>
      <c r="E102" t="s">
        <v>674</v>
      </c>
      <c r="G102">
        <v>-2</v>
      </c>
      <c r="H102" t="s">
        <v>3095</v>
      </c>
      <c r="J102">
        <v>-2</v>
      </c>
      <c r="K102" t="s">
        <v>828</v>
      </c>
      <c r="M102">
        <v>-2</v>
      </c>
      <c r="P102">
        <v>2</v>
      </c>
      <c r="Q102" t="s">
        <v>832</v>
      </c>
      <c r="S102">
        <v>-2</v>
      </c>
      <c r="V102">
        <v>2</v>
      </c>
      <c r="Y102">
        <v>2</v>
      </c>
      <c r="AB102">
        <v>2</v>
      </c>
      <c r="AC102" t="s">
        <v>828</v>
      </c>
      <c r="AE102">
        <v>-2</v>
      </c>
      <c r="AH102">
        <v>2</v>
      </c>
      <c r="AK102">
        <v>2</v>
      </c>
      <c r="AL102" t="s">
        <v>47</v>
      </c>
      <c r="AM102" t="s">
        <v>2909</v>
      </c>
      <c r="AN102" t="s">
        <v>2909</v>
      </c>
      <c r="AO102" t="s">
        <v>2909</v>
      </c>
      <c r="AP102" t="s">
        <v>2909</v>
      </c>
    </row>
    <row r="103" spans="1:42">
      <c r="A103" t="s">
        <v>1108</v>
      </c>
      <c r="D103">
        <v>2</v>
      </c>
      <c r="E103" t="s">
        <v>280</v>
      </c>
      <c r="G103">
        <v>-2</v>
      </c>
      <c r="H103" t="s">
        <v>3096</v>
      </c>
      <c r="J103">
        <v>-2</v>
      </c>
      <c r="K103" t="s">
        <v>3097</v>
      </c>
      <c r="M103">
        <v>-2</v>
      </c>
      <c r="N103" t="s">
        <v>3098</v>
      </c>
      <c r="P103">
        <v>-2</v>
      </c>
      <c r="Q103" t="s">
        <v>3099</v>
      </c>
      <c r="S103">
        <v>-2</v>
      </c>
      <c r="V103">
        <v>2</v>
      </c>
      <c r="Y103">
        <v>2</v>
      </c>
      <c r="AB103">
        <v>2</v>
      </c>
      <c r="AC103" t="s">
        <v>3100</v>
      </c>
      <c r="AE103">
        <v>-2</v>
      </c>
      <c r="AH103">
        <v>2</v>
      </c>
      <c r="AK103">
        <v>2</v>
      </c>
      <c r="AL103" t="s">
        <v>47</v>
      </c>
      <c r="AM103" t="s">
        <v>2913</v>
      </c>
      <c r="AN103" t="s">
        <v>2913</v>
      </c>
      <c r="AO103" t="s">
        <v>2913</v>
      </c>
      <c r="AP103" t="s">
        <v>2913</v>
      </c>
    </row>
    <row r="104" spans="1:42">
      <c r="A104" t="s">
        <v>1138</v>
      </c>
      <c r="D104">
        <v>2</v>
      </c>
      <c r="E104" t="s">
        <v>674</v>
      </c>
      <c r="G104">
        <v>-2</v>
      </c>
      <c r="H104" t="s">
        <v>3101</v>
      </c>
      <c r="J104">
        <v>-2</v>
      </c>
      <c r="K104" t="s">
        <v>137</v>
      </c>
      <c r="M104">
        <v>-2</v>
      </c>
      <c r="N104" t="s">
        <v>2911</v>
      </c>
      <c r="P104">
        <v>-2</v>
      </c>
      <c r="Q104" t="s">
        <v>832</v>
      </c>
      <c r="S104">
        <v>-2</v>
      </c>
      <c r="T104" t="s">
        <v>3102</v>
      </c>
      <c r="V104">
        <v>-2</v>
      </c>
      <c r="Y104">
        <v>2</v>
      </c>
      <c r="AB104">
        <v>2</v>
      </c>
      <c r="AC104" t="s">
        <v>137</v>
      </c>
      <c r="AE104">
        <v>-2</v>
      </c>
      <c r="AH104">
        <v>2</v>
      </c>
      <c r="AK104">
        <v>2</v>
      </c>
      <c r="AL104" t="s">
        <v>83</v>
      </c>
      <c r="AM104" t="s">
        <v>2920</v>
      </c>
      <c r="AN104" t="s">
        <v>2920</v>
      </c>
      <c r="AO104" t="s">
        <v>2920</v>
      </c>
      <c r="AP104" t="s">
        <v>2920</v>
      </c>
    </row>
    <row r="105" spans="1:42">
      <c r="A105" t="s">
        <v>1149</v>
      </c>
      <c r="B105" t="s">
        <v>3103</v>
      </c>
      <c r="D105">
        <v>-2</v>
      </c>
      <c r="E105" t="s">
        <v>615</v>
      </c>
      <c r="F105" t="s">
        <v>3104</v>
      </c>
      <c r="G105">
        <v>0.33333333333333343</v>
      </c>
      <c r="H105" t="s">
        <v>3105</v>
      </c>
      <c r="I105" t="s">
        <v>3106</v>
      </c>
      <c r="J105">
        <v>1</v>
      </c>
      <c r="K105" t="s">
        <v>3107</v>
      </c>
      <c r="L105" t="s">
        <v>3107</v>
      </c>
      <c r="M105">
        <v>1</v>
      </c>
      <c r="N105" t="s">
        <v>3108</v>
      </c>
      <c r="O105" t="s">
        <v>3108</v>
      </c>
      <c r="P105">
        <v>1</v>
      </c>
      <c r="Q105" t="s">
        <v>3017</v>
      </c>
      <c r="R105" t="s">
        <v>3017</v>
      </c>
      <c r="S105">
        <v>1</v>
      </c>
      <c r="V105">
        <v>2</v>
      </c>
      <c r="W105" t="s">
        <v>2903</v>
      </c>
      <c r="X105" t="s">
        <v>2903</v>
      </c>
      <c r="Y105">
        <v>1</v>
      </c>
      <c r="Z105" t="s">
        <v>1159</v>
      </c>
      <c r="AA105" t="s">
        <v>1159</v>
      </c>
      <c r="AB105">
        <v>1</v>
      </c>
      <c r="AC105" t="s">
        <v>1158</v>
      </c>
      <c r="AD105" t="s">
        <v>1158</v>
      </c>
      <c r="AE105">
        <v>1</v>
      </c>
      <c r="AG105" t="s">
        <v>1157</v>
      </c>
      <c r="AH105">
        <v>-1</v>
      </c>
      <c r="AK105">
        <v>2</v>
      </c>
      <c r="AL105" t="s">
        <v>47</v>
      </c>
      <c r="AM105" t="s">
        <v>2937</v>
      </c>
      <c r="AN105" t="s">
        <v>2937</v>
      </c>
      <c r="AO105" t="s">
        <v>2937</v>
      </c>
      <c r="AP105" t="s">
        <v>2988</v>
      </c>
    </row>
    <row r="106" spans="1:42">
      <c r="A106" t="s">
        <v>1178</v>
      </c>
      <c r="D106">
        <v>2</v>
      </c>
      <c r="G106">
        <v>2</v>
      </c>
      <c r="H106" t="s">
        <v>3109</v>
      </c>
      <c r="J106">
        <v>-2</v>
      </c>
      <c r="K106" t="s">
        <v>331</v>
      </c>
      <c r="M106">
        <v>-2</v>
      </c>
      <c r="P106">
        <v>2</v>
      </c>
      <c r="Q106" t="s">
        <v>832</v>
      </c>
      <c r="S106">
        <v>-2</v>
      </c>
      <c r="V106">
        <v>2</v>
      </c>
      <c r="Y106">
        <v>2</v>
      </c>
      <c r="AB106">
        <v>2</v>
      </c>
      <c r="AC106" t="s">
        <v>331</v>
      </c>
      <c r="AE106">
        <v>-2</v>
      </c>
      <c r="AH106">
        <v>2</v>
      </c>
      <c r="AK106">
        <v>2</v>
      </c>
      <c r="AL106" t="s">
        <v>47</v>
      </c>
      <c r="AM106" t="s">
        <v>2933</v>
      </c>
      <c r="AN106" t="s">
        <v>2933</v>
      </c>
      <c r="AO106" t="s">
        <v>2933</v>
      </c>
      <c r="AP106" t="s">
        <v>2933</v>
      </c>
    </row>
    <row r="107" spans="1:42">
      <c r="A107" t="s">
        <v>1191</v>
      </c>
      <c r="D107">
        <v>2</v>
      </c>
      <c r="E107" t="s">
        <v>221</v>
      </c>
      <c r="F107" t="s">
        <v>3110</v>
      </c>
      <c r="G107">
        <v>0.8</v>
      </c>
      <c r="H107" t="s">
        <v>3111</v>
      </c>
      <c r="I107" t="s">
        <v>3112</v>
      </c>
      <c r="J107">
        <v>0.72131147540983609</v>
      </c>
      <c r="K107" t="s">
        <v>3113</v>
      </c>
      <c r="L107" t="s">
        <v>3113</v>
      </c>
      <c r="M107">
        <v>1</v>
      </c>
      <c r="N107" t="s">
        <v>3114</v>
      </c>
      <c r="O107" t="s">
        <v>3114</v>
      </c>
      <c r="P107">
        <v>1</v>
      </c>
      <c r="Q107" t="s">
        <v>3017</v>
      </c>
      <c r="R107" t="s">
        <v>3017</v>
      </c>
      <c r="S107">
        <v>1</v>
      </c>
      <c r="V107">
        <v>2</v>
      </c>
      <c r="X107" t="s">
        <v>2903</v>
      </c>
      <c r="Y107">
        <v>-1</v>
      </c>
      <c r="AB107">
        <v>2</v>
      </c>
      <c r="AC107" t="s">
        <v>1935</v>
      </c>
      <c r="AD107" t="s">
        <v>1935</v>
      </c>
      <c r="AE107">
        <v>1</v>
      </c>
      <c r="AH107">
        <v>2</v>
      </c>
      <c r="AK107">
        <v>2</v>
      </c>
      <c r="AL107" t="s">
        <v>47</v>
      </c>
      <c r="AM107" t="s">
        <v>2937</v>
      </c>
      <c r="AN107" t="s">
        <v>2988</v>
      </c>
      <c r="AO107" t="s">
        <v>2987</v>
      </c>
      <c r="AP107" t="s">
        <v>2987</v>
      </c>
    </row>
    <row r="108" spans="1:42">
      <c r="A108" t="s">
        <v>1191</v>
      </c>
      <c r="D108">
        <v>2</v>
      </c>
      <c r="E108" t="s">
        <v>221</v>
      </c>
      <c r="F108" t="s">
        <v>3110</v>
      </c>
      <c r="G108">
        <v>0.8</v>
      </c>
      <c r="H108" t="s">
        <v>3115</v>
      </c>
      <c r="I108" t="s">
        <v>3116</v>
      </c>
      <c r="J108">
        <v>0.78723404255319152</v>
      </c>
      <c r="K108" t="s">
        <v>1211</v>
      </c>
      <c r="L108" t="s">
        <v>1211</v>
      </c>
      <c r="M108">
        <v>1</v>
      </c>
      <c r="N108" t="s">
        <v>3114</v>
      </c>
      <c r="O108" t="s">
        <v>3114</v>
      </c>
      <c r="P108">
        <v>1</v>
      </c>
      <c r="Q108" t="s">
        <v>3017</v>
      </c>
      <c r="R108" t="s">
        <v>3017</v>
      </c>
      <c r="S108">
        <v>1</v>
      </c>
      <c r="V108">
        <v>2</v>
      </c>
      <c r="X108" t="s">
        <v>2903</v>
      </c>
      <c r="Y108">
        <v>-1</v>
      </c>
      <c r="AB108">
        <v>2</v>
      </c>
      <c r="AC108" t="s">
        <v>3086</v>
      </c>
      <c r="AD108" t="s">
        <v>3086</v>
      </c>
      <c r="AE108">
        <v>1</v>
      </c>
      <c r="AH108">
        <v>2</v>
      </c>
      <c r="AK108">
        <v>2</v>
      </c>
      <c r="AL108" t="s">
        <v>47</v>
      </c>
      <c r="AM108" t="s">
        <v>2937</v>
      </c>
      <c r="AN108" t="s">
        <v>2987</v>
      </c>
      <c r="AO108" t="s">
        <v>2987</v>
      </c>
      <c r="AP108" t="s">
        <v>2987</v>
      </c>
    </row>
    <row r="109" spans="1:42">
      <c r="A109" t="s">
        <v>1191</v>
      </c>
      <c r="D109">
        <v>2</v>
      </c>
      <c r="E109" t="s">
        <v>221</v>
      </c>
      <c r="F109" t="s">
        <v>3110</v>
      </c>
      <c r="G109">
        <v>0.8</v>
      </c>
      <c r="H109" t="s">
        <v>3117</v>
      </c>
      <c r="I109" t="s">
        <v>3118</v>
      </c>
      <c r="J109">
        <v>0.78723404255319152</v>
      </c>
      <c r="K109" t="s">
        <v>3086</v>
      </c>
      <c r="L109" t="s">
        <v>3086</v>
      </c>
      <c r="M109">
        <v>1</v>
      </c>
      <c r="N109" t="s">
        <v>3114</v>
      </c>
      <c r="O109" t="s">
        <v>3114</v>
      </c>
      <c r="P109">
        <v>1</v>
      </c>
      <c r="Q109" t="s">
        <v>3119</v>
      </c>
      <c r="R109" t="s">
        <v>3119</v>
      </c>
      <c r="S109">
        <v>1</v>
      </c>
      <c r="V109">
        <v>2</v>
      </c>
      <c r="X109" t="s">
        <v>2903</v>
      </c>
      <c r="Y109">
        <v>-1</v>
      </c>
      <c r="AB109">
        <v>2</v>
      </c>
      <c r="AC109" t="s">
        <v>3120</v>
      </c>
      <c r="AD109" t="s">
        <v>3120</v>
      </c>
      <c r="AE109">
        <v>1</v>
      </c>
      <c r="AH109">
        <v>2</v>
      </c>
      <c r="AK109">
        <v>2</v>
      </c>
      <c r="AL109" t="s">
        <v>47</v>
      </c>
      <c r="AM109" t="s">
        <v>2937</v>
      </c>
      <c r="AN109" t="s">
        <v>2987</v>
      </c>
      <c r="AO109" t="s">
        <v>2987</v>
      </c>
      <c r="AP109" t="s">
        <v>2987</v>
      </c>
    </row>
    <row r="110" spans="1:42">
      <c r="A110" t="s">
        <v>1213</v>
      </c>
      <c r="D110">
        <v>2</v>
      </c>
      <c r="E110" t="s">
        <v>3121</v>
      </c>
      <c r="F110" t="s">
        <v>3122</v>
      </c>
      <c r="G110">
        <v>0.33333333333333343</v>
      </c>
      <c r="H110" t="s">
        <v>3123</v>
      </c>
      <c r="I110" t="s">
        <v>3124</v>
      </c>
      <c r="J110">
        <v>0.73913043478260865</v>
      </c>
      <c r="M110">
        <v>2</v>
      </c>
      <c r="P110">
        <v>2</v>
      </c>
      <c r="S110">
        <v>2</v>
      </c>
      <c r="V110">
        <v>2</v>
      </c>
      <c r="X110" t="s">
        <v>2903</v>
      </c>
      <c r="Y110">
        <v>-1</v>
      </c>
      <c r="AA110" t="s">
        <v>1222</v>
      </c>
      <c r="AB110">
        <v>-1</v>
      </c>
      <c r="AC110" t="s">
        <v>1221</v>
      </c>
      <c r="AD110" t="s">
        <v>1221</v>
      </c>
      <c r="AE110">
        <v>1</v>
      </c>
      <c r="AG110" t="s">
        <v>1220</v>
      </c>
      <c r="AH110">
        <v>-1</v>
      </c>
      <c r="AI110" t="s">
        <v>3125</v>
      </c>
      <c r="AK110">
        <v>-2</v>
      </c>
      <c r="AL110" t="s">
        <v>47</v>
      </c>
      <c r="AM110" t="s">
        <v>2913</v>
      </c>
      <c r="AN110" t="s">
        <v>2913</v>
      </c>
      <c r="AO110" t="s">
        <v>2909</v>
      </c>
      <c r="AP110" t="s">
        <v>2933</v>
      </c>
    </row>
    <row r="111" spans="1:42">
      <c r="A111" t="s">
        <v>1213</v>
      </c>
      <c r="D111">
        <v>2</v>
      </c>
      <c r="G111">
        <v>2</v>
      </c>
      <c r="J111">
        <v>2</v>
      </c>
      <c r="M111">
        <v>2</v>
      </c>
      <c r="P111">
        <v>2</v>
      </c>
      <c r="S111">
        <v>2</v>
      </c>
      <c r="V111">
        <v>2</v>
      </c>
      <c r="Y111">
        <v>2</v>
      </c>
      <c r="AB111">
        <v>2</v>
      </c>
      <c r="AE111">
        <v>2</v>
      </c>
      <c r="AH111">
        <v>2</v>
      </c>
      <c r="AK111">
        <v>2</v>
      </c>
      <c r="AL111" t="s">
        <v>47</v>
      </c>
      <c r="AM111" t="s">
        <v>2928</v>
      </c>
      <c r="AN111" t="s">
        <v>2928</v>
      </c>
      <c r="AO111" t="s">
        <v>2928</v>
      </c>
      <c r="AP111" t="s">
        <v>2928</v>
      </c>
    </row>
    <row r="112" spans="1:42">
      <c r="A112" t="s">
        <v>1223</v>
      </c>
      <c r="D112">
        <v>2</v>
      </c>
      <c r="G112">
        <v>2</v>
      </c>
      <c r="H112" t="s">
        <v>3126</v>
      </c>
      <c r="J112">
        <v>-2</v>
      </c>
      <c r="K112" t="s">
        <v>3127</v>
      </c>
      <c r="M112">
        <v>-2</v>
      </c>
      <c r="P112">
        <v>2</v>
      </c>
      <c r="Q112" t="s">
        <v>3128</v>
      </c>
      <c r="S112">
        <v>-2</v>
      </c>
      <c r="T112" t="s">
        <v>3129</v>
      </c>
      <c r="V112">
        <v>-2</v>
      </c>
      <c r="W112" t="s">
        <v>2903</v>
      </c>
      <c r="Y112">
        <v>-2</v>
      </c>
      <c r="Z112" t="s">
        <v>3130</v>
      </c>
      <c r="AB112">
        <v>-2</v>
      </c>
      <c r="AC112" t="s">
        <v>3131</v>
      </c>
      <c r="AE112">
        <v>-2</v>
      </c>
      <c r="AH112">
        <v>2</v>
      </c>
      <c r="AK112">
        <v>2</v>
      </c>
      <c r="AL112" t="s">
        <v>47</v>
      </c>
      <c r="AM112" t="s">
        <v>2920</v>
      </c>
      <c r="AN112" t="s">
        <v>2920</v>
      </c>
      <c r="AO112" t="s">
        <v>2920</v>
      </c>
      <c r="AP112" t="s">
        <v>2920</v>
      </c>
    </row>
    <row r="113" spans="1:42">
      <c r="A113" t="s">
        <v>1238</v>
      </c>
      <c r="D113">
        <v>2</v>
      </c>
      <c r="F113" t="s">
        <v>3132</v>
      </c>
      <c r="G113">
        <v>-1</v>
      </c>
      <c r="J113">
        <v>2</v>
      </c>
      <c r="M113">
        <v>2</v>
      </c>
      <c r="P113">
        <v>2</v>
      </c>
      <c r="S113">
        <v>2</v>
      </c>
      <c r="V113">
        <v>2</v>
      </c>
      <c r="Y113">
        <v>2</v>
      </c>
      <c r="AB113">
        <v>2</v>
      </c>
      <c r="AD113" t="s">
        <v>1244</v>
      </c>
      <c r="AE113">
        <v>-1</v>
      </c>
      <c r="AG113" t="s">
        <v>1242</v>
      </c>
      <c r="AH113">
        <v>-1</v>
      </c>
      <c r="AK113">
        <v>2</v>
      </c>
      <c r="AL113" t="s">
        <v>47</v>
      </c>
      <c r="AM113" t="s">
        <v>2937</v>
      </c>
      <c r="AN113" t="s">
        <v>2937</v>
      </c>
      <c r="AO113" t="s">
        <v>2937</v>
      </c>
      <c r="AP113" t="s">
        <v>2937</v>
      </c>
    </row>
    <row r="114" spans="1:42">
      <c r="A114" t="s">
        <v>1291</v>
      </c>
      <c r="D114">
        <v>2</v>
      </c>
      <c r="G114">
        <v>2</v>
      </c>
      <c r="H114" t="s">
        <v>3133</v>
      </c>
      <c r="J114">
        <v>-2</v>
      </c>
      <c r="M114">
        <v>2</v>
      </c>
      <c r="P114">
        <v>2</v>
      </c>
      <c r="S114">
        <v>2</v>
      </c>
      <c r="V114">
        <v>2</v>
      </c>
      <c r="Y114">
        <v>2</v>
      </c>
      <c r="AB114">
        <v>2</v>
      </c>
      <c r="AC114" t="s">
        <v>3134</v>
      </c>
      <c r="AE114">
        <v>-2</v>
      </c>
      <c r="AH114">
        <v>2</v>
      </c>
      <c r="AK114">
        <v>2</v>
      </c>
      <c r="AL114" t="s">
        <v>83</v>
      </c>
      <c r="AM114" t="s">
        <v>2988</v>
      </c>
      <c r="AN114" t="s">
        <v>2988</v>
      </c>
      <c r="AO114" t="s">
        <v>2988</v>
      </c>
      <c r="AP114" t="s">
        <v>2988</v>
      </c>
    </row>
    <row r="115" spans="1:42">
      <c r="A115" t="s">
        <v>1304</v>
      </c>
      <c r="D115">
        <v>2</v>
      </c>
      <c r="E115" t="s">
        <v>1082</v>
      </c>
      <c r="G115">
        <v>-2</v>
      </c>
      <c r="H115" t="s">
        <v>3135</v>
      </c>
      <c r="J115">
        <v>-2</v>
      </c>
      <c r="M115">
        <v>2</v>
      </c>
      <c r="P115">
        <v>2</v>
      </c>
      <c r="S115">
        <v>2</v>
      </c>
      <c r="V115">
        <v>2</v>
      </c>
      <c r="W115" t="s">
        <v>2903</v>
      </c>
      <c r="Y115">
        <v>-2</v>
      </c>
      <c r="AB115">
        <v>2</v>
      </c>
      <c r="AC115" t="s">
        <v>3136</v>
      </c>
      <c r="AE115">
        <v>-2</v>
      </c>
      <c r="AH115">
        <v>2</v>
      </c>
      <c r="AK115">
        <v>2</v>
      </c>
      <c r="AL115" t="s">
        <v>83</v>
      </c>
      <c r="AM115" t="s">
        <v>2933</v>
      </c>
      <c r="AN115" t="s">
        <v>2933</v>
      </c>
      <c r="AO115" t="s">
        <v>2933</v>
      </c>
      <c r="AP115" t="s">
        <v>2933</v>
      </c>
    </row>
    <row r="116" spans="1:42">
      <c r="A116" t="s">
        <v>1330</v>
      </c>
      <c r="D116">
        <v>2</v>
      </c>
      <c r="E116" t="s">
        <v>51</v>
      </c>
      <c r="G116">
        <v>-2</v>
      </c>
      <c r="H116" t="s">
        <v>3137</v>
      </c>
      <c r="J116">
        <v>-2</v>
      </c>
      <c r="K116" t="s">
        <v>1338</v>
      </c>
      <c r="M116">
        <v>-2</v>
      </c>
      <c r="P116">
        <v>2</v>
      </c>
      <c r="Q116" t="s">
        <v>832</v>
      </c>
      <c r="S116">
        <v>-2</v>
      </c>
      <c r="V116">
        <v>2</v>
      </c>
      <c r="Y116">
        <v>2</v>
      </c>
      <c r="AB116">
        <v>2</v>
      </c>
      <c r="AC116" t="s">
        <v>1338</v>
      </c>
      <c r="AE116">
        <v>-2</v>
      </c>
      <c r="AH116">
        <v>2</v>
      </c>
      <c r="AK116">
        <v>2</v>
      </c>
      <c r="AL116" t="s">
        <v>83</v>
      </c>
      <c r="AM116" t="s">
        <v>2909</v>
      </c>
      <c r="AN116" t="s">
        <v>2909</v>
      </c>
      <c r="AO116" t="s">
        <v>2909</v>
      </c>
      <c r="AP116" t="s">
        <v>2909</v>
      </c>
    </row>
    <row r="117" spans="1:42">
      <c r="A117" t="s">
        <v>1340</v>
      </c>
      <c r="D117">
        <v>2</v>
      </c>
      <c r="G117">
        <v>2</v>
      </c>
      <c r="H117" t="s">
        <v>3138</v>
      </c>
      <c r="J117">
        <v>-2</v>
      </c>
      <c r="M117">
        <v>2</v>
      </c>
      <c r="P117">
        <v>2</v>
      </c>
      <c r="Q117" t="s">
        <v>832</v>
      </c>
      <c r="S117">
        <v>-2</v>
      </c>
      <c r="T117" t="s">
        <v>3139</v>
      </c>
      <c r="V117">
        <v>-2</v>
      </c>
      <c r="Y117">
        <v>2</v>
      </c>
      <c r="AB117">
        <v>2</v>
      </c>
      <c r="AC117" t="s">
        <v>3140</v>
      </c>
      <c r="AE117">
        <v>-2</v>
      </c>
      <c r="AH117">
        <v>2</v>
      </c>
      <c r="AI117" t="s">
        <v>3141</v>
      </c>
      <c r="AK117">
        <v>-2</v>
      </c>
      <c r="AL117" t="s">
        <v>83</v>
      </c>
      <c r="AM117" t="s">
        <v>2909</v>
      </c>
      <c r="AN117" t="s">
        <v>2909</v>
      </c>
      <c r="AO117" t="s">
        <v>2909</v>
      </c>
      <c r="AP117" t="s">
        <v>2909</v>
      </c>
    </row>
    <row r="118" spans="1:42">
      <c r="A118" t="s">
        <v>1352</v>
      </c>
      <c r="D118">
        <v>2</v>
      </c>
      <c r="G118">
        <v>2</v>
      </c>
      <c r="H118" t="s">
        <v>3133</v>
      </c>
      <c r="J118">
        <v>-2</v>
      </c>
      <c r="M118">
        <v>2</v>
      </c>
      <c r="P118">
        <v>2</v>
      </c>
      <c r="S118">
        <v>2</v>
      </c>
      <c r="V118">
        <v>2</v>
      </c>
      <c r="Y118">
        <v>2</v>
      </c>
      <c r="AB118">
        <v>2</v>
      </c>
      <c r="AC118" t="s">
        <v>3134</v>
      </c>
      <c r="AE118">
        <v>-2</v>
      </c>
      <c r="AH118">
        <v>2</v>
      </c>
      <c r="AK118">
        <v>2</v>
      </c>
      <c r="AL118" t="s">
        <v>83</v>
      </c>
      <c r="AM118" t="s">
        <v>2988</v>
      </c>
      <c r="AN118" t="s">
        <v>2988</v>
      </c>
      <c r="AO118" t="s">
        <v>2988</v>
      </c>
      <c r="AP118" t="s">
        <v>2988</v>
      </c>
    </row>
    <row r="119" spans="1:42">
      <c r="A119" t="s">
        <v>1363</v>
      </c>
      <c r="D119">
        <v>2</v>
      </c>
      <c r="E119" t="s">
        <v>674</v>
      </c>
      <c r="G119">
        <v>-2</v>
      </c>
      <c r="H119" t="s">
        <v>3142</v>
      </c>
      <c r="J119">
        <v>-2</v>
      </c>
      <c r="M119">
        <v>2</v>
      </c>
      <c r="P119">
        <v>2</v>
      </c>
      <c r="S119">
        <v>2</v>
      </c>
      <c r="V119">
        <v>2</v>
      </c>
      <c r="Y119">
        <v>2</v>
      </c>
      <c r="AB119">
        <v>2</v>
      </c>
      <c r="AE119">
        <v>2</v>
      </c>
      <c r="AH119">
        <v>2</v>
      </c>
      <c r="AI119" t="s">
        <v>3143</v>
      </c>
      <c r="AK119">
        <v>-2</v>
      </c>
      <c r="AL119" t="s">
        <v>47</v>
      </c>
      <c r="AM119" t="s">
        <v>2937</v>
      </c>
      <c r="AN119" t="s">
        <v>2937</v>
      </c>
      <c r="AO119" t="s">
        <v>2937</v>
      </c>
      <c r="AP119" t="s">
        <v>2937</v>
      </c>
    </row>
    <row r="120" spans="1:42">
      <c r="A120" t="s">
        <v>1377</v>
      </c>
      <c r="D120">
        <v>2</v>
      </c>
      <c r="F120" t="s">
        <v>3144</v>
      </c>
      <c r="G120">
        <v>-1</v>
      </c>
      <c r="J120">
        <v>2</v>
      </c>
      <c r="M120">
        <v>2</v>
      </c>
      <c r="P120">
        <v>2</v>
      </c>
      <c r="Q120" t="s">
        <v>832</v>
      </c>
      <c r="R120" t="s">
        <v>832</v>
      </c>
      <c r="S120">
        <v>1</v>
      </c>
      <c r="V120">
        <v>2</v>
      </c>
      <c r="X120" t="s">
        <v>2903</v>
      </c>
      <c r="Y120">
        <v>-1</v>
      </c>
      <c r="Z120" t="s">
        <v>1381</v>
      </c>
      <c r="AA120" t="s">
        <v>1381</v>
      </c>
      <c r="AB120">
        <v>1</v>
      </c>
      <c r="AC120" t="s">
        <v>1380</v>
      </c>
      <c r="AD120" t="s">
        <v>1380</v>
      </c>
      <c r="AE120">
        <v>1</v>
      </c>
      <c r="AG120" t="s">
        <v>1379</v>
      </c>
      <c r="AH120">
        <v>-1</v>
      </c>
      <c r="AK120">
        <v>2</v>
      </c>
      <c r="AL120" t="s">
        <v>83</v>
      </c>
      <c r="AM120" t="s">
        <v>2937</v>
      </c>
      <c r="AN120" t="s">
        <v>2937</v>
      </c>
      <c r="AO120" t="s">
        <v>2937</v>
      </c>
      <c r="AP120" t="s">
        <v>2937</v>
      </c>
    </row>
    <row r="121" spans="1:42">
      <c r="A121" t="s">
        <v>1382</v>
      </c>
      <c r="D121">
        <v>2</v>
      </c>
      <c r="G121">
        <v>2</v>
      </c>
      <c r="J121">
        <v>2</v>
      </c>
      <c r="M121">
        <v>2</v>
      </c>
      <c r="P121">
        <v>2</v>
      </c>
      <c r="Q121" t="s">
        <v>3017</v>
      </c>
      <c r="S121">
        <v>-2</v>
      </c>
      <c r="V121">
        <v>2</v>
      </c>
      <c r="Y121">
        <v>2</v>
      </c>
      <c r="Z121" t="s">
        <v>1392</v>
      </c>
      <c r="AB121">
        <v>-2</v>
      </c>
      <c r="AC121" t="s">
        <v>1391</v>
      </c>
      <c r="AE121">
        <v>-2</v>
      </c>
      <c r="AH121">
        <v>2</v>
      </c>
      <c r="AK121">
        <v>2</v>
      </c>
      <c r="AL121" t="s">
        <v>83</v>
      </c>
      <c r="AM121" t="s">
        <v>2937</v>
      </c>
      <c r="AN121" t="s">
        <v>2937</v>
      </c>
      <c r="AO121" t="s">
        <v>2937</v>
      </c>
      <c r="AP121" t="s">
        <v>2937</v>
      </c>
    </row>
    <row r="122" spans="1:42">
      <c r="A122" t="s">
        <v>1393</v>
      </c>
      <c r="D122">
        <v>2</v>
      </c>
      <c r="G122">
        <v>2</v>
      </c>
      <c r="J122">
        <v>2</v>
      </c>
      <c r="M122">
        <v>2</v>
      </c>
      <c r="P122">
        <v>2</v>
      </c>
      <c r="Q122" t="s">
        <v>3025</v>
      </c>
      <c r="S122">
        <v>-2</v>
      </c>
      <c r="V122">
        <v>2</v>
      </c>
      <c r="Y122">
        <v>2</v>
      </c>
      <c r="Z122" t="s">
        <v>1403</v>
      </c>
      <c r="AB122">
        <v>-2</v>
      </c>
      <c r="AC122" t="s">
        <v>1402</v>
      </c>
      <c r="AE122">
        <v>-2</v>
      </c>
      <c r="AH122">
        <v>2</v>
      </c>
      <c r="AK122">
        <v>2</v>
      </c>
      <c r="AL122" t="s">
        <v>83</v>
      </c>
      <c r="AM122" t="s">
        <v>2937</v>
      </c>
      <c r="AN122" t="s">
        <v>2937</v>
      </c>
      <c r="AO122" t="s">
        <v>2937</v>
      </c>
      <c r="AP122" t="s">
        <v>2937</v>
      </c>
    </row>
    <row r="123" spans="1:42">
      <c r="A123" t="s">
        <v>1404</v>
      </c>
      <c r="D123">
        <v>2</v>
      </c>
      <c r="G123">
        <v>2</v>
      </c>
      <c r="J123">
        <v>2</v>
      </c>
      <c r="M123">
        <v>2</v>
      </c>
      <c r="P123">
        <v>2</v>
      </c>
      <c r="Q123" t="s">
        <v>643</v>
      </c>
      <c r="S123">
        <v>-2</v>
      </c>
      <c r="V123">
        <v>2</v>
      </c>
      <c r="Y123">
        <v>2</v>
      </c>
      <c r="Z123" t="s">
        <v>1411</v>
      </c>
      <c r="AB123">
        <v>-2</v>
      </c>
      <c r="AC123" t="s">
        <v>1410</v>
      </c>
      <c r="AE123">
        <v>-2</v>
      </c>
      <c r="AH123">
        <v>2</v>
      </c>
      <c r="AK123">
        <v>2</v>
      </c>
      <c r="AL123" t="s">
        <v>83</v>
      </c>
      <c r="AM123" t="s">
        <v>2937</v>
      </c>
      <c r="AN123" t="s">
        <v>2937</v>
      </c>
      <c r="AO123" t="s">
        <v>2937</v>
      </c>
      <c r="AP123" t="s">
        <v>2937</v>
      </c>
    </row>
    <row r="124" spans="1:42">
      <c r="A124" t="s">
        <v>3145</v>
      </c>
      <c r="D124">
        <v>2</v>
      </c>
      <c r="F124" t="s">
        <v>51</v>
      </c>
      <c r="G124">
        <v>-1</v>
      </c>
      <c r="I124" t="s">
        <v>3146</v>
      </c>
      <c r="J124">
        <v>-1</v>
      </c>
      <c r="M124">
        <v>2</v>
      </c>
      <c r="P124">
        <v>2</v>
      </c>
      <c r="R124" t="s">
        <v>643</v>
      </c>
      <c r="S124">
        <v>-1</v>
      </c>
      <c r="V124">
        <v>2</v>
      </c>
      <c r="X124" t="s">
        <v>2903</v>
      </c>
      <c r="Y124">
        <v>-1</v>
      </c>
      <c r="AA124" t="s">
        <v>1411</v>
      </c>
      <c r="AB124">
        <v>-1</v>
      </c>
      <c r="AE124">
        <v>2</v>
      </c>
      <c r="AG124" t="s">
        <v>1409</v>
      </c>
      <c r="AH124">
        <v>-1</v>
      </c>
      <c r="AK124">
        <v>2</v>
      </c>
      <c r="AL124" t="s">
        <v>83</v>
      </c>
      <c r="AM124" t="s">
        <v>2913</v>
      </c>
      <c r="AN124" t="s">
        <v>2913</v>
      </c>
      <c r="AO124" t="s">
        <v>2913</v>
      </c>
      <c r="AP124" t="s">
        <v>2913</v>
      </c>
    </row>
    <row r="125" spans="1:42">
      <c r="A125" t="s">
        <v>1412</v>
      </c>
      <c r="D125">
        <v>2</v>
      </c>
      <c r="G125">
        <v>2</v>
      </c>
      <c r="J125">
        <v>2</v>
      </c>
      <c r="M125">
        <v>2</v>
      </c>
      <c r="P125">
        <v>2</v>
      </c>
      <c r="Q125" t="s">
        <v>3025</v>
      </c>
      <c r="S125">
        <v>-2</v>
      </c>
      <c r="V125">
        <v>2</v>
      </c>
      <c r="Y125">
        <v>2</v>
      </c>
      <c r="Z125" t="s">
        <v>1416</v>
      </c>
      <c r="AB125">
        <v>-2</v>
      </c>
      <c r="AC125" t="s">
        <v>1415</v>
      </c>
      <c r="AE125">
        <v>-2</v>
      </c>
      <c r="AH125">
        <v>2</v>
      </c>
      <c r="AK125">
        <v>2</v>
      </c>
      <c r="AL125" t="s">
        <v>83</v>
      </c>
      <c r="AM125" t="s">
        <v>2937</v>
      </c>
      <c r="AN125" t="s">
        <v>2937</v>
      </c>
      <c r="AO125" t="s">
        <v>2937</v>
      </c>
      <c r="AP125" t="s">
        <v>2937</v>
      </c>
    </row>
    <row r="126" spans="1:42">
      <c r="A126" t="s">
        <v>1417</v>
      </c>
      <c r="D126">
        <v>2</v>
      </c>
      <c r="G126">
        <v>2</v>
      </c>
      <c r="J126">
        <v>2</v>
      </c>
      <c r="M126">
        <v>2</v>
      </c>
      <c r="P126">
        <v>2</v>
      </c>
      <c r="Q126" t="s">
        <v>643</v>
      </c>
      <c r="S126">
        <v>-2</v>
      </c>
      <c r="V126">
        <v>2</v>
      </c>
      <c r="Y126">
        <v>2</v>
      </c>
      <c r="Z126" t="s">
        <v>1425</v>
      </c>
      <c r="AB126">
        <v>-2</v>
      </c>
      <c r="AC126" t="s">
        <v>1424</v>
      </c>
      <c r="AE126">
        <v>-2</v>
      </c>
      <c r="AH126">
        <v>2</v>
      </c>
      <c r="AK126">
        <v>2</v>
      </c>
      <c r="AL126" t="s">
        <v>83</v>
      </c>
      <c r="AM126" t="s">
        <v>2937</v>
      </c>
      <c r="AN126" t="s">
        <v>2937</v>
      </c>
      <c r="AO126" t="s">
        <v>2937</v>
      </c>
      <c r="AP126" t="s">
        <v>2937</v>
      </c>
    </row>
    <row r="127" spans="1:42">
      <c r="A127" t="s">
        <v>1426</v>
      </c>
      <c r="D127">
        <v>2</v>
      </c>
      <c r="G127">
        <v>2</v>
      </c>
      <c r="J127">
        <v>2</v>
      </c>
      <c r="M127">
        <v>2</v>
      </c>
      <c r="P127">
        <v>2</v>
      </c>
      <c r="Q127" t="s">
        <v>3147</v>
      </c>
      <c r="S127">
        <v>-2</v>
      </c>
      <c r="V127">
        <v>2</v>
      </c>
      <c r="Y127">
        <v>2</v>
      </c>
      <c r="Z127" t="s">
        <v>1432</v>
      </c>
      <c r="AB127">
        <v>-2</v>
      </c>
      <c r="AC127" t="s">
        <v>1431</v>
      </c>
      <c r="AE127">
        <v>-2</v>
      </c>
      <c r="AH127">
        <v>2</v>
      </c>
      <c r="AK127">
        <v>2</v>
      </c>
      <c r="AL127" t="s">
        <v>83</v>
      </c>
      <c r="AM127" t="s">
        <v>2937</v>
      </c>
      <c r="AN127" t="s">
        <v>2937</v>
      </c>
      <c r="AO127" t="s">
        <v>2937</v>
      </c>
      <c r="AP127" t="s">
        <v>2937</v>
      </c>
    </row>
    <row r="128" spans="1:42">
      <c r="A128" t="s">
        <v>1433</v>
      </c>
      <c r="D128">
        <v>2</v>
      </c>
      <c r="G128">
        <v>2</v>
      </c>
      <c r="J128">
        <v>2</v>
      </c>
      <c r="M128">
        <v>2</v>
      </c>
      <c r="P128">
        <v>2</v>
      </c>
      <c r="Q128" t="s">
        <v>832</v>
      </c>
      <c r="S128">
        <v>-2</v>
      </c>
      <c r="V128">
        <v>2</v>
      </c>
      <c r="Y128">
        <v>2</v>
      </c>
      <c r="Z128" t="s">
        <v>1440</v>
      </c>
      <c r="AB128">
        <v>-2</v>
      </c>
      <c r="AC128" t="s">
        <v>1439</v>
      </c>
      <c r="AE128">
        <v>-2</v>
      </c>
      <c r="AH128">
        <v>2</v>
      </c>
      <c r="AK128">
        <v>2</v>
      </c>
      <c r="AL128" t="s">
        <v>83</v>
      </c>
      <c r="AM128" t="s">
        <v>2937</v>
      </c>
      <c r="AN128" t="s">
        <v>2937</v>
      </c>
      <c r="AO128" t="s">
        <v>2937</v>
      </c>
      <c r="AP128" t="s">
        <v>2937</v>
      </c>
    </row>
    <row r="129" spans="1:42">
      <c r="A129" t="s">
        <v>3148</v>
      </c>
      <c r="D129">
        <v>2</v>
      </c>
      <c r="F129" t="s">
        <v>51</v>
      </c>
      <c r="G129">
        <v>-1</v>
      </c>
      <c r="I129" t="s">
        <v>3146</v>
      </c>
      <c r="J129">
        <v>-1</v>
      </c>
      <c r="M129">
        <v>2</v>
      </c>
      <c r="P129">
        <v>2</v>
      </c>
      <c r="R129" t="s">
        <v>832</v>
      </c>
      <c r="S129">
        <v>-1</v>
      </c>
      <c r="V129">
        <v>2</v>
      </c>
      <c r="X129" t="s">
        <v>2903</v>
      </c>
      <c r="Y129">
        <v>-1</v>
      </c>
      <c r="AA129" t="s">
        <v>1440</v>
      </c>
      <c r="AB129">
        <v>-1</v>
      </c>
      <c r="AE129">
        <v>2</v>
      </c>
      <c r="AG129" t="s">
        <v>1438</v>
      </c>
      <c r="AH129">
        <v>-1</v>
      </c>
      <c r="AK129">
        <v>2</v>
      </c>
      <c r="AL129" t="s">
        <v>83</v>
      </c>
      <c r="AM129" t="s">
        <v>2913</v>
      </c>
      <c r="AN129" t="s">
        <v>2913</v>
      </c>
      <c r="AO129" t="s">
        <v>2913</v>
      </c>
      <c r="AP129" t="s">
        <v>2913</v>
      </c>
    </row>
    <row r="130" spans="1:42">
      <c r="A130" t="s">
        <v>3149</v>
      </c>
      <c r="D130">
        <v>2</v>
      </c>
      <c r="F130" t="s">
        <v>3150</v>
      </c>
      <c r="G130">
        <v>-1</v>
      </c>
      <c r="I130" t="s">
        <v>3151</v>
      </c>
      <c r="J130">
        <v>-1</v>
      </c>
      <c r="L130" t="s">
        <v>1627</v>
      </c>
      <c r="M130">
        <v>-1</v>
      </c>
      <c r="P130">
        <v>2</v>
      </c>
      <c r="R130" t="s">
        <v>862</v>
      </c>
      <c r="S130">
        <v>-1</v>
      </c>
      <c r="U130" t="s">
        <v>3102</v>
      </c>
      <c r="V130">
        <v>-1</v>
      </c>
      <c r="Y130">
        <v>2</v>
      </c>
      <c r="AB130">
        <v>2</v>
      </c>
      <c r="AD130" t="s">
        <v>1221</v>
      </c>
      <c r="AE130">
        <v>-1</v>
      </c>
      <c r="AH130">
        <v>2</v>
      </c>
      <c r="AK130">
        <v>2</v>
      </c>
      <c r="AL130" t="s">
        <v>83</v>
      </c>
      <c r="AM130" t="s">
        <v>2913</v>
      </c>
      <c r="AN130" t="s">
        <v>2913</v>
      </c>
      <c r="AO130" t="s">
        <v>2913</v>
      </c>
      <c r="AP130" t="s">
        <v>2913</v>
      </c>
    </row>
    <row r="131" spans="1:42">
      <c r="A131" t="s">
        <v>3149</v>
      </c>
      <c r="D131">
        <v>2</v>
      </c>
      <c r="F131" t="s">
        <v>3150</v>
      </c>
      <c r="G131">
        <v>-1</v>
      </c>
      <c r="I131" t="s">
        <v>3152</v>
      </c>
      <c r="J131">
        <v>-1</v>
      </c>
      <c r="L131" t="s">
        <v>3153</v>
      </c>
      <c r="M131">
        <v>-1</v>
      </c>
      <c r="P131">
        <v>2</v>
      </c>
      <c r="R131" t="s">
        <v>2975</v>
      </c>
      <c r="S131">
        <v>-1</v>
      </c>
      <c r="U131" t="s">
        <v>3102</v>
      </c>
      <c r="V131">
        <v>-1</v>
      </c>
      <c r="Y131">
        <v>2</v>
      </c>
      <c r="AB131">
        <v>2</v>
      </c>
      <c r="AD131" t="s">
        <v>330</v>
      </c>
      <c r="AE131">
        <v>-1</v>
      </c>
      <c r="AH131">
        <v>2</v>
      </c>
      <c r="AK131">
        <v>2</v>
      </c>
      <c r="AL131" t="s">
        <v>83</v>
      </c>
      <c r="AM131" t="s">
        <v>2913</v>
      </c>
      <c r="AN131" t="s">
        <v>2913</v>
      </c>
      <c r="AO131" t="s">
        <v>2913</v>
      </c>
      <c r="AP131" t="s">
        <v>2913</v>
      </c>
    </row>
    <row r="132" spans="1:42">
      <c r="A132" t="s">
        <v>1464</v>
      </c>
      <c r="D132">
        <v>2</v>
      </c>
      <c r="E132" t="s">
        <v>268</v>
      </c>
      <c r="G132">
        <v>-2</v>
      </c>
      <c r="H132" t="s">
        <v>3154</v>
      </c>
      <c r="J132">
        <v>-2</v>
      </c>
      <c r="M132">
        <v>2</v>
      </c>
      <c r="P132">
        <v>2</v>
      </c>
      <c r="Q132" t="s">
        <v>832</v>
      </c>
      <c r="S132">
        <v>-2</v>
      </c>
      <c r="V132">
        <v>2</v>
      </c>
      <c r="Y132">
        <v>2</v>
      </c>
      <c r="AB132">
        <v>2</v>
      </c>
      <c r="AC132" t="s">
        <v>1473</v>
      </c>
      <c r="AE132">
        <v>-2</v>
      </c>
      <c r="AH132">
        <v>2</v>
      </c>
      <c r="AI132" t="s">
        <v>3155</v>
      </c>
      <c r="AK132">
        <v>-2</v>
      </c>
      <c r="AL132" t="s">
        <v>83</v>
      </c>
      <c r="AM132" t="s">
        <v>2909</v>
      </c>
      <c r="AN132" t="s">
        <v>2909</v>
      </c>
      <c r="AO132" t="s">
        <v>2909</v>
      </c>
      <c r="AP132" t="s">
        <v>2909</v>
      </c>
    </row>
    <row r="133" spans="1:42">
      <c r="A133" t="s">
        <v>3156</v>
      </c>
      <c r="D133">
        <v>2</v>
      </c>
      <c r="F133" t="s">
        <v>3122</v>
      </c>
      <c r="G133">
        <v>-1</v>
      </c>
      <c r="I133" t="s">
        <v>3157</v>
      </c>
      <c r="J133">
        <v>-1</v>
      </c>
      <c r="L133" t="s">
        <v>915</v>
      </c>
      <c r="M133">
        <v>-1</v>
      </c>
      <c r="P133">
        <v>2</v>
      </c>
      <c r="R133" t="s">
        <v>832</v>
      </c>
      <c r="S133">
        <v>-1</v>
      </c>
      <c r="V133">
        <v>2</v>
      </c>
      <c r="X133" t="s">
        <v>2903</v>
      </c>
      <c r="Y133">
        <v>-1</v>
      </c>
      <c r="AA133" t="s">
        <v>165</v>
      </c>
      <c r="AB133">
        <v>-1</v>
      </c>
      <c r="AD133" t="s">
        <v>915</v>
      </c>
      <c r="AE133">
        <v>-1</v>
      </c>
      <c r="AG133" t="s">
        <v>914</v>
      </c>
      <c r="AH133">
        <v>-1</v>
      </c>
      <c r="AK133">
        <v>2</v>
      </c>
      <c r="AL133" t="s">
        <v>47</v>
      </c>
      <c r="AM133" t="s">
        <v>2904</v>
      </c>
      <c r="AN133" t="s">
        <v>2904</v>
      </c>
      <c r="AO133" t="s">
        <v>2904</v>
      </c>
      <c r="AP133" t="s">
        <v>2904</v>
      </c>
    </row>
    <row r="134" spans="1:42">
      <c r="A134" t="s">
        <v>1518</v>
      </c>
      <c r="D134">
        <v>2</v>
      </c>
      <c r="G134">
        <v>2</v>
      </c>
      <c r="H134" t="s">
        <v>3158</v>
      </c>
      <c r="J134">
        <v>-2</v>
      </c>
      <c r="M134">
        <v>2</v>
      </c>
      <c r="P134">
        <v>2</v>
      </c>
      <c r="S134">
        <v>2</v>
      </c>
      <c r="V134">
        <v>2</v>
      </c>
      <c r="Y134">
        <v>2</v>
      </c>
      <c r="Z134" t="s">
        <v>1527</v>
      </c>
      <c r="AB134">
        <v>-2</v>
      </c>
      <c r="AC134" t="s">
        <v>1526</v>
      </c>
      <c r="AE134">
        <v>-2</v>
      </c>
      <c r="AH134">
        <v>2</v>
      </c>
      <c r="AK134">
        <v>2</v>
      </c>
      <c r="AL134" t="s">
        <v>47</v>
      </c>
      <c r="AM134" t="s">
        <v>2937</v>
      </c>
      <c r="AN134" t="s">
        <v>2937</v>
      </c>
      <c r="AO134" t="s">
        <v>2937</v>
      </c>
      <c r="AP134" t="s">
        <v>2937</v>
      </c>
    </row>
    <row r="135" spans="1:42">
      <c r="A135" t="s">
        <v>3159</v>
      </c>
      <c r="D135">
        <v>2</v>
      </c>
      <c r="F135" t="s">
        <v>1073</v>
      </c>
      <c r="G135">
        <v>-1</v>
      </c>
      <c r="I135" t="s">
        <v>3160</v>
      </c>
      <c r="J135">
        <v>-1</v>
      </c>
      <c r="M135">
        <v>2</v>
      </c>
      <c r="P135">
        <v>2</v>
      </c>
      <c r="S135">
        <v>2</v>
      </c>
      <c r="V135">
        <v>2</v>
      </c>
      <c r="X135" t="s">
        <v>2903</v>
      </c>
      <c r="Y135">
        <v>-1</v>
      </c>
      <c r="AA135" t="s">
        <v>856</v>
      </c>
      <c r="AB135">
        <v>-1</v>
      </c>
      <c r="AE135">
        <v>2</v>
      </c>
      <c r="AG135" t="s">
        <v>854</v>
      </c>
      <c r="AH135">
        <v>-1</v>
      </c>
      <c r="AK135">
        <v>2</v>
      </c>
      <c r="AL135" t="s">
        <v>47</v>
      </c>
      <c r="AM135" t="s">
        <v>2909</v>
      </c>
      <c r="AN135" t="s">
        <v>2909</v>
      </c>
      <c r="AO135" t="s">
        <v>2909</v>
      </c>
      <c r="AP135" t="s">
        <v>2909</v>
      </c>
    </row>
    <row r="136" spans="1:42">
      <c r="A136" t="s">
        <v>1564</v>
      </c>
      <c r="D136">
        <v>2</v>
      </c>
      <c r="G136">
        <v>2</v>
      </c>
      <c r="H136" t="s">
        <v>3161</v>
      </c>
      <c r="J136">
        <v>-2</v>
      </c>
      <c r="M136">
        <v>2</v>
      </c>
      <c r="P136">
        <v>2</v>
      </c>
      <c r="S136">
        <v>2</v>
      </c>
      <c r="V136">
        <v>2</v>
      </c>
      <c r="Y136">
        <v>2</v>
      </c>
      <c r="AB136">
        <v>2</v>
      </c>
      <c r="AC136" t="s">
        <v>1575</v>
      </c>
      <c r="AE136">
        <v>-2</v>
      </c>
      <c r="AH136">
        <v>2</v>
      </c>
      <c r="AK136">
        <v>2</v>
      </c>
      <c r="AL136" t="s">
        <v>47</v>
      </c>
      <c r="AM136" t="s">
        <v>2988</v>
      </c>
      <c r="AN136" t="s">
        <v>2988</v>
      </c>
      <c r="AO136" t="s">
        <v>2988</v>
      </c>
      <c r="AP136" t="s">
        <v>2988</v>
      </c>
    </row>
    <row r="137" spans="1:42">
      <c r="A137" t="s">
        <v>1577</v>
      </c>
      <c r="D137">
        <v>2</v>
      </c>
      <c r="F137" t="s">
        <v>3162</v>
      </c>
      <c r="G137">
        <v>-1</v>
      </c>
      <c r="H137" t="s">
        <v>3161</v>
      </c>
      <c r="I137" t="s">
        <v>3161</v>
      </c>
      <c r="J137">
        <v>1</v>
      </c>
      <c r="M137">
        <v>2</v>
      </c>
      <c r="P137">
        <v>2</v>
      </c>
      <c r="S137">
        <v>2</v>
      </c>
      <c r="V137">
        <v>2</v>
      </c>
      <c r="X137" t="s">
        <v>2903</v>
      </c>
      <c r="Y137">
        <v>-1</v>
      </c>
      <c r="Z137" t="s">
        <v>1582</v>
      </c>
      <c r="AA137" t="s">
        <v>1582</v>
      </c>
      <c r="AB137">
        <v>1</v>
      </c>
      <c r="AC137" t="s">
        <v>1581</v>
      </c>
      <c r="AD137" t="s">
        <v>1581</v>
      </c>
      <c r="AE137">
        <v>1</v>
      </c>
      <c r="AG137" t="s">
        <v>1580</v>
      </c>
      <c r="AH137">
        <v>-1</v>
      </c>
      <c r="AK137">
        <v>2</v>
      </c>
      <c r="AL137" t="s">
        <v>47</v>
      </c>
      <c r="AM137" t="s">
        <v>2937</v>
      </c>
      <c r="AN137" t="s">
        <v>2937</v>
      </c>
      <c r="AO137" t="s">
        <v>2937</v>
      </c>
      <c r="AP137" t="s">
        <v>2937</v>
      </c>
    </row>
    <row r="138" spans="1:42">
      <c r="A138" t="s">
        <v>1590</v>
      </c>
      <c r="D138">
        <v>2</v>
      </c>
      <c r="G138">
        <v>2</v>
      </c>
      <c r="H138" t="s">
        <v>3163</v>
      </c>
      <c r="J138">
        <v>-2</v>
      </c>
      <c r="K138" t="s">
        <v>3164</v>
      </c>
      <c r="M138">
        <v>-2</v>
      </c>
      <c r="P138">
        <v>2</v>
      </c>
      <c r="Q138" t="s">
        <v>832</v>
      </c>
      <c r="S138">
        <v>-2</v>
      </c>
      <c r="V138">
        <v>2</v>
      </c>
      <c r="Y138">
        <v>2</v>
      </c>
      <c r="AB138">
        <v>2</v>
      </c>
      <c r="AC138" t="s">
        <v>3164</v>
      </c>
      <c r="AE138">
        <v>-2</v>
      </c>
      <c r="AH138">
        <v>2</v>
      </c>
      <c r="AK138">
        <v>2</v>
      </c>
      <c r="AL138" t="s">
        <v>47</v>
      </c>
      <c r="AM138" t="s">
        <v>2933</v>
      </c>
      <c r="AN138" t="s">
        <v>2933</v>
      </c>
      <c r="AO138" t="s">
        <v>2933</v>
      </c>
      <c r="AP138" t="s">
        <v>2933</v>
      </c>
    </row>
    <row r="139" spans="1:42">
      <c r="A139" t="s">
        <v>1613</v>
      </c>
      <c r="D139">
        <v>2</v>
      </c>
      <c r="E139" t="s">
        <v>444</v>
      </c>
      <c r="G139">
        <v>-2</v>
      </c>
      <c r="H139" t="s">
        <v>3165</v>
      </c>
      <c r="J139">
        <v>-2</v>
      </c>
      <c r="K139" t="s">
        <v>1617</v>
      </c>
      <c r="M139">
        <v>-2</v>
      </c>
      <c r="P139">
        <v>2</v>
      </c>
      <c r="Q139" t="s">
        <v>832</v>
      </c>
      <c r="S139">
        <v>-2</v>
      </c>
      <c r="V139">
        <v>2</v>
      </c>
      <c r="W139" t="s">
        <v>2903</v>
      </c>
      <c r="Y139">
        <v>-2</v>
      </c>
      <c r="Z139" t="s">
        <v>1619</v>
      </c>
      <c r="AB139">
        <v>-2</v>
      </c>
      <c r="AE139">
        <v>2</v>
      </c>
      <c r="AH139">
        <v>2</v>
      </c>
      <c r="AK139">
        <v>2</v>
      </c>
      <c r="AL139" t="s">
        <v>47</v>
      </c>
      <c r="AM139" t="s">
        <v>2913</v>
      </c>
      <c r="AN139" t="s">
        <v>2913</v>
      </c>
      <c r="AO139" t="s">
        <v>2913</v>
      </c>
      <c r="AP139" t="s">
        <v>2913</v>
      </c>
    </row>
    <row r="140" spans="1:42">
      <c r="A140" t="s">
        <v>1620</v>
      </c>
      <c r="D140">
        <v>2</v>
      </c>
      <c r="E140" t="s">
        <v>717</v>
      </c>
      <c r="G140">
        <v>-2</v>
      </c>
      <c r="H140" t="s">
        <v>3166</v>
      </c>
      <c r="J140">
        <v>-2</v>
      </c>
      <c r="M140">
        <v>2</v>
      </c>
      <c r="P140">
        <v>2</v>
      </c>
      <c r="S140">
        <v>2</v>
      </c>
      <c r="V140">
        <v>2</v>
      </c>
      <c r="Y140">
        <v>2</v>
      </c>
      <c r="Z140" t="s">
        <v>1627</v>
      </c>
      <c r="AB140">
        <v>-2</v>
      </c>
      <c r="AC140" t="s">
        <v>901</v>
      </c>
      <c r="AE140">
        <v>-2</v>
      </c>
      <c r="AH140">
        <v>2</v>
      </c>
      <c r="AI140" t="s">
        <v>3167</v>
      </c>
      <c r="AK140">
        <v>-2</v>
      </c>
      <c r="AL140" t="s">
        <v>83</v>
      </c>
      <c r="AM140" t="s">
        <v>2909</v>
      </c>
      <c r="AN140" t="s">
        <v>2909</v>
      </c>
      <c r="AO140" t="s">
        <v>2909</v>
      </c>
      <c r="AP140" t="s">
        <v>2909</v>
      </c>
    </row>
    <row r="141" spans="1:42">
      <c r="A141" t="s">
        <v>1645</v>
      </c>
      <c r="D141">
        <v>2</v>
      </c>
      <c r="E141" t="s">
        <v>3168</v>
      </c>
      <c r="G141">
        <v>-2</v>
      </c>
      <c r="H141" t="s">
        <v>3169</v>
      </c>
      <c r="J141">
        <v>-2</v>
      </c>
      <c r="M141">
        <v>2</v>
      </c>
      <c r="P141">
        <v>2</v>
      </c>
      <c r="Q141" t="s">
        <v>832</v>
      </c>
      <c r="S141">
        <v>-2</v>
      </c>
      <c r="V141">
        <v>2</v>
      </c>
      <c r="Y141">
        <v>2</v>
      </c>
      <c r="AB141">
        <v>2</v>
      </c>
      <c r="AE141">
        <v>2</v>
      </c>
      <c r="AH141">
        <v>2</v>
      </c>
      <c r="AK141">
        <v>2</v>
      </c>
      <c r="AL141" t="s">
        <v>47</v>
      </c>
      <c r="AM141" t="s">
        <v>2937</v>
      </c>
      <c r="AN141" t="s">
        <v>2937</v>
      </c>
      <c r="AO141" t="s">
        <v>2937</v>
      </c>
      <c r="AP141" t="s">
        <v>2937</v>
      </c>
    </row>
    <row r="142" spans="1:42">
      <c r="A142" t="s">
        <v>1663</v>
      </c>
      <c r="D142">
        <v>2</v>
      </c>
      <c r="F142" t="s">
        <v>3170</v>
      </c>
      <c r="G142">
        <v>-1</v>
      </c>
      <c r="I142" t="s">
        <v>3171</v>
      </c>
      <c r="J142">
        <v>-1</v>
      </c>
      <c r="M142">
        <v>2</v>
      </c>
      <c r="P142">
        <v>2</v>
      </c>
      <c r="S142">
        <v>2</v>
      </c>
      <c r="V142">
        <v>2</v>
      </c>
      <c r="X142" t="s">
        <v>2903</v>
      </c>
      <c r="Y142">
        <v>-1</v>
      </c>
      <c r="AB142">
        <v>2</v>
      </c>
      <c r="AD142" t="s">
        <v>3172</v>
      </c>
      <c r="AE142">
        <v>-1</v>
      </c>
      <c r="AH142">
        <v>2</v>
      </c>
      <c r="AK142">
        <v>2</v>
      </c>
      <c r="AL142" t="s">
        <v>47</v>
      </c>
      <c r="AM142" t="s">
        <v>2933</v>
      </c>
      <c r="AN142" t="s">
        <v>2933</v>
      </c>
      <c r="AO142" t="s">
        <v>2933</v>
      </c>
      <c r="AP142" t="s">
        <v>2933</v>
      </c>
    </row>
    <row r="143" spans="1:42">
      <c r="A143" t="s">
        <v>1663</v>
      </c>
      <c r="D143">
        <v>2</v>
      </c>
      <c r="F143" t="s">
        <v>3170</v>
      </c>
      <c r="G143">
        <v>-1</v>
      </c>
      <c r="I143" t="s">
        <v>3173</v>
      </c>
      <c r="J143">
        <v>-1</v>
      </c>
      <c r="M143">
        <v>2</v>
      </c>
      <c r="P143">
        <v>2</v>
      </c>
      <c r="S143">
        <v>2</v>
      </c>
      <c r="V143">
        <v>2</v>
      </c>
      <c r="X143" t="s">
        <v>2903</v>
      </c>
      <c r="Y143">
        <v>-1</v>
      </c>
      <c r="AB143">
        <v>2</v>
      </c>
      <c r="AD143" t="s">
        <v>202</v>
      </c>
      <c r="AE143">
        <v>-1</v>
      </c>
      <c r="AH143">
        <v>2</v>
      </c>
      <c r="AK143">
        <v>2</v>
      </c>
      <c r="AL143" t="s">
        <v>47</v>
      </c>
      <c r="AM143" t="s">
        <v>2933</v>
      </c>
      <c r="AN143" t="s">
        <v>2933</v>
      </c>
      <c r="AO143" t="s">
        <v>2933</v>
      </c>
      <c r="AP143" t="s">
        <v>2933</v>
      </c>
    </row>
    <row r="144" spans="1:42">
      <c r="A144" t="s">
        <v>1663</v>
      </c>
      <c r="D144">
        <v>2</v>
      </c>
      <c r="F144" t="s">
        <v>3170</v>
      </c>
      <c r="G144">
        <v>-1</v>
      </c>
      <c r="I144" t="s">
        <v>3174</v>
      </c>
      <c r="J144">
        <v>-1</v>
      </c>
      <c r="M144">
        <v>2</v>
      </c>
      <c r="P144">
        <v>2</v>
      </c>
      <c r="R144" t="s">
        <v>3021</v>
      </c>
      <c r="S144">
        <v>-1</v>
      </c>
      <c r="V144">
        <v>2</v>
      </c>
      <c r="X144" t="s">
        <v>2903</v>
      </c>
      <c r="Y144">
        <v>-1</v>
      </c>
      <c r="AB144">
        <v>2</v>
      </c>
      <c r="AD144" t="s">
        <v>3175</v>
      </c>
      <c r="AE144">
        <v>-1</v>
      </c>
      <c r="AH144">
        <v>2</v>
      </c>
      <c r="AK144">
        <v>2</v>
      </c>
      <c r="AL144" t="s">
        <v>47</v>
      </c>
      <c r="AM144" t="s">
        <v>2909</v>
      </c>
      <c r="AN144" t="s">
        <v>2909</v>
      </c>
      <c r="AO144" t="s">
        <v>2909</v>
      </c>
      <c r="AP144" t="s">
        <v>2909</v>
      </c>
    </row>
    <row r="145" spans="1:42">
      <c r="A145" t="s">
        <v>1663</v>
      </c>
      <c r="D145">
        <v>2</v>
      </c>
      <c r="F145" t="s">
        <v>3170</v>
      </c>
      <c r="G145">
        <v>-1</v>
      </c>
      <c r="I145" t="s">
        <v>3176</v>
      </c>
      <c r="J145">
        <v>-1</v>
      </c>
      <c r="M145">
        <v>2</v>
      </c>
      <c r="P145">
        <v>2</v>
      </c>
      <c r="R145" t="s">
        <v>832</v>
      </c>
      <c r="S145">
        <v>-1</v>
      </c>
      <c r="V145">
        <v>2</v>
      </c>
      <c r="X145" t="s">
        <v>2903</v>
      </c>
      <c r="Y145">
        <v>-1</v>
      </c>
      <c r="AB145">
        <v>2</v>
      </c>
      <c r="AD145" t="s">
        <v>3177</v>
      </c>
      <c r="AE145">
        <v>-1</v>
      </c>
      <c r="AH145">
        <v>2</v>
      </c>
      <c r="AK145">
        <v>2</v>
      </c>
      <c r="AL145" t="s">
        <v>47</v>
      </c>
      <c r="AM145" t="s">
        <v>2909</v>
      </c>
      <c r="AN145" t="s">
        <v>2909</v>
      </c>
      <c r="AO145" t="s">
        <v>2909</v>
      </c>
      <c r="AP145" t="s">
        <v>2909</v>
      </c>
    </row>
    <row r="146" spans="1:42">
      <c r="A146" t="s">
        <v>1663</v>
      </c>
      <c r="D146">
        <v>2</v>
      </c>
      <c r="F146" t="s">
        <v>3170</v>
      </c>
      <c r="G146">
        <v>-1</v>
      </c>
      <c r="I146" t="s">
        <v>3178</v>
      </c>
      <c r="J146">
        <v>-1</v>
      </c>
      <c r="M146">
        <v>2</v>
      </c>
      <c r="P146">
        <v>2</v>
      </c>
      <c r="R146" t="s">
        <v>2975</v>
      </c>
      <c r="S146">
        <v>-1</v>
      </c>
      <c r="V146">
        <v>2</v>
      </c>
      <c r="X146" t="s">
        <v>2903</v>
      </c>
      <c r="Y146">
        <v>-1</v>
      </c>
      <c r="AB146">
        <v>2</v>
      </c>
      <c r="AD146" t="s">
        <v>3179</v>
      </c>
      <c r="AE146">
        <v>-1</v>
      </c>
      <c r="AH146">
        <v>2</v>
      </c>
      <c r="AK146">
        <v>2</v>
      </c>
      <c r="AL146" t="s">
        <v>47</v>
      </c>
      <c r="AM146" t="s">
        <v>2909</v>
      </c>
      <c r="AN146" t="s">
        <v>2909</v>
      </c>
      <c r="AO146" t="s">
        <v>2909</v>
      </c>
      <c r="AP146" t="s">
        <v>2909</v>
      </c>
    </row>
    <row r="147" spans="1:42">
      <c r="A147" t="s">
        <v>1663</v>
      </c>
      <c r="D147">
        <v>2</v>
      </c>
      <c r="F147" t="s">
        <v>3170</v>
      </c>
      <c r="G147">
        <v>-1</v>
      </c>
      <c r="I147" t="s">
        <v>3180</v>
      </c>
      <c r="J147">
        <v>-1</v>
      </c>
      <c r="M147">
        <v>2</v>
      </c>
      <c r="P147">
        <v>2</v>
      </c>
      <c r="R147" t="s">
        <v>3017</v>
      </c>
      <c r="S147">
        <v>-1</v>
      </c>
      <c r="V147">
        <v>2</v>
      </c>
      <c r="X147" t="s">
        <v>2903</v>
      </c>
      <c r="Y147">
        <v>-1</v>
      </c>
      <c r="AB147">
        <v>2</v>
      </c>
      <c r="AD147" t="s">
        <v>3177</v>
      </c>
      <c r="AE147">
        <v>-1</v>
      </c>
      <c r="AH147">
        <v>2</v>
      </c>
      <c r="AK147">
        <v>2</v>
      </c>
      <c r="AL147" t="s">
        <v>47</v>
      </c>
      <c r="AM147" t="s">
        <v>2909</v>
      </c>
      <c r="AN147" t="s">
        <v>2909</v>
      </c>
      <c r="AO147" t="s">
        <v>2909</v>
      </c>
      <c r="AP147" t="s">
        <v>2909</v>
      </c>
    </row>
    <row r="148" spans="1:42">
      <c r="A148" t="s">
        <v>1663</v>
      </c>
      <c r="D148">
        <v>2</v>
      </c>
      <c r="F148" t="s">
        <v>3170</v>
      </c>
      <c r="G148">
        <v>-1</v>
      </c>
      <c r="I148" t="s">
        <v>3181</v>
      </c>
      <c r="J148">
        <v>-1</v>
      </c>
      <c r="M148">
        <v>2</v>
      </c>
      <c r="P148">
        <v>2</v>
      </c>
      <c r="S148">
        <v>2</v>
      </c>
      <c r="U148" t="s">
        <v>3182</v>
      </c>
      <c r="V148">
        <v>-1</v>
      </c>
      <c r="Y148">
        <v>2</v>
      </c>
      <c r="AB148">
        <v>2</v>
      </c>
      <c r="AD148" t="s">
        <v>3183</v>
      </c>
      <c r="AE148">
        <v>-1</v>
      </c>
      <c r="AH148">
        <v>2</v>
      </c>
      <c r="AK148">
        <v>2</v>
      </c>
      <c r="AL148" t="s">
        <v>47</v>
      </c>
      <c r="AM148" t="s">
        <v>2933</v>
      </c>
      <c r="AN148" t="s">
        <v>2933</v>
      </c>
      <c r="AO148" t="s">
        <v>2933</v>
      </c>
      <c r="AP148" t="s">
        <v>2933</v>
      </c>
    </row>
    <row r="149" spans="1:42">
      <c r="A149" t="s">
        <v>1663</v>
      </c>
      <c r="D149">
        <v>2</v>
      </c>
      <c r="F149" t="s">
        <v>3170</v>
      </c>
      <c r="G149">
        <v>-1</v>
      </c>
      <c r="I149" t="s">
        <v>3184</v>
      </c>
      <c r="J149">
        <v>-1</v>
      </c>
      <c r="M149">
        <v>2</v>
      </c>
      <c r="P149">
        <v>2</v>
      </c>
      <c r="S149">
        <v>2</v>
      </c>
      <c r="V149">
        <v>2</v>
      </c>
      <c r="X149" t="s">
        <v>2903</v>
      </c>
      <c r="Y149">
        <v>-1</v>
      </c>
      <c r="AB149">
        <v>2</v>
      </c>
      <c r="AD149" t="s">
        <v>3185</v>
      </c>
      <c r="AE149">
        <v>-1</v>
      </c>
      <c r="AH149">
        <v>2</v>
      </c>
      <c r="AK149">
        <v>2</v>
      </c>
      <c r="AL149" t="s">
        <v>47</v>
      </c>
      <c r="AM149" t="s">
        <v>2933</v>
      </c>
      <c r="AN149" t="s">
        <v>2933</v>
      </c>
      <c r="AO149" t="s">
        <v>2933</v>
      </c>
      <c r="AP149" t="s">
        <v>2933</v>
      </c>
    </row>
    <row r="150" spans="1:42">
      <c r="A150" t="s">
        <v>1663</v>
      </c>
      <c r="D150">
        <v>2</v>
      </c>
      <c r="F150" t="s">
        <v>3170</v>
      </c>
      <c r="G150">
        <v>-1</v>
      </c>
      <c r="I150" t="s">
        <v>3186</v>
      </c>
      <c r="J150">
        <v>-1</v>
      </c>
      <c r="M150">
        <v>2</v>
      </c>
      <c r="P150">
        <v>2</v>
      </c>
      <c r="S150">
        <v>2</v>
      </c>
      <c r="V150">
        <v>2</v>
      </c>
      <c r="X150" t="s">
        <v>2903</v>
      </c>
      <c r="Y150">
        <v>-1</v>
      </c>
      <c r="AB150">
        <v>2</v>
      </c>
      <c r="AD150" t="s">
        <v>3187</v>
      </c>
      <c r="AE150">
        <v>-1</v>
      </c>
      <c r="AH150">
        <v>2</v>
      </c>
      <c r="AK150">
        <v>2</v>
      </c>
      <c r="AL150" t="s">
        <v>47</v>
      </c>
      <c r="AM150" t="s">
        <v>2933</v>
      </c>
      <c r="AN150" t="s">
        <v>2933</v>
      </c>
      <c r="AO150" t="s">
        <v>2933</v>
      </c>
      <c r="AP150" t="s">
        <v>2933</v>
      </c>
    </row>
    <row r="151" spans="1:42">
      <c r="A151" t="s">
        <v>1663</v>
      </c>
      <c r="D151">
        <v>2</v>
      </c>
      <c r="F151" t="s">
        <v>3170</v>
      </c>
      <c r="G151">
        <v>-1</v>
      </c>
      <c r="I151" t="s">
        <v>3188</v>
      </c>
      <c r="J151">
        <v>-1</v>
      </c>
      <c r="M151">
        <v>2</v>
      </c>
      <c r="P151">
        <v>2</v>
      </c>
      <c r="S151">
        <v>2</v>
      </c>
      <c r="V151">
        <v>2</v>
      </c>
      <c r="X151" t="s">
        <v>2903</v>
      </c>
      <c r="Y151">
        <v>-1</v>
      </c>
      <c r="AB151">
        <v>2</v>
      </c>
      <c r="AD151" t="s">
        <v>3025</v>
      </c>
      <c r="AE151">
        <v>-1</v>
      </c>
      <c r="AH151">
        <v>2</v>
      </c>
      <c r="AK151">
        <v>2</v>
      </c>
      <c r="AL151" t="s">
        <v>47</v>
      </c>
      <c r="AM151" t="s">
        <v>2933</v>
      </c>
      <c r="AN151" t="s">
        <v>2933</v>
      </c>
      <c r="AO151" t="s">
        <v>2933</v>
      </c>
      <c r="AP151" t="s">
        <v>2933</v>
      </c>
    </row>
    <row r="152" spans="1:42">
      <c r="A152" t="s">
        <v>1663</v>
      </c>
      <c r="D152">
        <v>2</v>
      </c>
      <c r="F152" t="s">
        <v>3170</v>
      </c>
      <c r="G152">
        <v>-1</v>
      </c>
      <c r="I152" t="s">
        <v>3189</v>
      </c>
      <c r="J152">
        <v>-1</v>
      </c>
      <c r="M152">
        <v>2</v>
      </c>
      <c r="P152">
        <v>2</v>
      </c>
      <c r="S152">
        <v>2</v>
      </c>
      <c r="V152">
        <v>2</v>
      </c>
      <c r="X152" t="s">
        <v>2903</v>
      </c>
      <c r="Y152">
        <v>-1</v>
      </c>
      <c r="AB152">
        <v>2</v>
      </c>
      <c r="AD152" t="s">
        <v>2975</v>
      </c>
      <c r="AE152">
        <v>-1</v>
      </c>
      <c r="AH152">
        <v>2</v>
      </c>
      <c r="AK152">
        <v>2</v>
      </c>
      <c r="AL152" t="s">
        <v>47</v>
      </c>
      <c r="AM152" t="s">
        <v>2933</v>
      </c>
      <c r="AN152" t="s">
        <v>2933</v>
      </c>
      <c r="AO152" t="s">
        <v>2933</v>
      </c>
      <c r="AP152" t="s">
        <v>2933</v>
      </c>
    </row>
    <row r="153" spans="1:42">
      <c r="A153" t="s">
        <v>1663</v>
      </c>
      <c r="D153">
        <v>2</v>
      </c>
      <c r="F153" t="s">
        <v>3170</v>
      </c>
      <c r="G153">
        <v>-1</v>
      </c>
      <c r="I153" t="s">
        <v>3190</v>
      </c>
      <c r="J153">
        <v>-1</v>
      </c>
      <c r="M153">
        <v>2</v>
      </c>
      <c r="P153">
        <v>2</v>
      </c>
      <c r="S153">
        <v>2</v>
      </c>
      <c r="V153">
        <v>2</v>
      </c>
      <c r="X153" t="s">
        <v>2903</v>
      </c>
      <c r="Y153">
        <v>-1</v>
      </c>
      <c r="AB153">
        <v>2</v>
      </c>
      <c r="AD153" t="s">
        <v>3191</v>
      </c>
      <c r="AE153">
        <v>-1</v>
      </c>
      <c r="AH153">
        <v>2</v>
      </c>
      <c r="AK153">
        <v>2</v>
      </c>
      <c r="AL153" t="s">
        <v>47</v>
      </c>
      <c r="AM153" t="s">
        <v>2933</v>
      </c>
      <c r="AN153" t="s">
        <v>2933</v>
      </c>
      <c r="AO153" t="s">
        <v>2933</v>
      </c>
      <c r="AP153" t="s">
        <v>2933</v>
      </c>
    </row>
    <row r="154" spans="1:42">
      <c r="A154" t="s">
        <v>1663</v>
      </c>
      <c r="D154">
        <v>2</v>
      </c>
      <c r="F154" t="s">
        <v>3170</v>
      </c>
      <c r="G154">
        <v>-1</v>
      </c>
      <c r="I154" t="s">
        <v>3173</v>
      </c>
      <c r="J154">
        <v>-1</v>
      </c>
      <c r="M154">
        <v>2</v>
      </c>
      <c r="P154">
        <v>2</v>
      </c>
      <c r="S154">
        <v>2</v>
      </c>
      <c r="V154">
        <v>2</v>
      </c>
      <c r="X154" t="s">
        <v>2903</v>
      </c>
      <c r="Y154">
        <v>-1</v>
      </c>
      <c r="AB154">
        <v>2</v>
      </c>
      <c r="AD154" t="s">
        <v>1627</v>
      </c>
      <c r="AE154">
        <v>-1</v>
      </c>
      <c r="AH154">
        <v>2</v>
      </c>
      <c r="AK154">
        <v>2</v>
      </c>
      <c r="AL154" t="s">
        <v>47</v>
      </c>
      <c r="AM154" t="s">
        <v>2933</v>
      </c>
      <c r="AN154" t="s">
        <v>2933</v>
      </c>
      <c r="AO154" t="s">
        <v>2933</v>
      </c>
      <c r="AP154" t="s">
        <v>2933</v>
      </c>
    </row>
    <row r="155" spans="1:42">
      <c r="A155" t="s">
        <v>1663</v>
      </c>
      <c r="D155">
        <v>2</v>
      </c>
      <c r="F155" t="s">
        <v>3170</v>
      </c>
      <c r="G155">
        <v>-1</v>
      </c>
      <c r="I155" t="s">
        <v>3192</v>
      </c>
      <c r="J155">
        <v>-1</v>
      </c>
      <c r="M155">
        <v>2</v>
      </c>
      <c r="P155">
        <v>2</v>
      </c>
      <c r="S155">
        <v>2</v>
      </c>
      <c r="V155">
        <v>2</v>
      </c>
      <c r="X155" t="s">
        <v>2903</v>
      </c>
      <c r="Y155">
        <v>-1</v>
      </c>
      <c r="AB155">
        <v>2</v>
      </c>
      <c r="AD155" t="s">
        <v>3193</v>
      </c>
      <c r="AE155">
        <v>-1</v>
      </c>
      <c r="AH155">
        <v>2</v>
      </c>
      <c r="AK155">
        <v>2</v>
      </c>
      <c r="AL155" t="s">
        <v>47</v>
      </c>
      <c r="AM155" t="s">
        <v>2933</v>
      </c>
      <c r="AN155" t="s">
        <v>2933</v>
      </c>
      <c r="AO155" t="s">
        <v>2933</v>
      </c>
      <c r="AP155" t="s">
        <v>2933</v>
      </c>
    </row>
    <row r="156" spans="1:42">
      <c r="A156" t="s">
        <v>1663</v>
      </c>
      <c r="D156">
        <v>2</v>
      </c>
      <c r="F156" t="s">
        <v>3170</v>
      </c>
      <c r="G156">
        <v>-1</v>
      </c>
      <c r="I156" t="s">
        <v>3174</v>
      </c>
      <c r="J156">
        <v>-1</v>
      </c>
      <c r="M156">
        <v>2</v>
      </c>
      <c r="P156">
        <v>2</v>
      </c>
      <c r="R156" t="s">
        <v>3194</v>
      </c>
      <c r="S156">
        <v>-1</v>
      </c>
      <c r="V156">
        <v>2</v>
      </c>
      <c r="X156" t="s">
        <v>2903</v>
      </c>
      <c r="Y156">
        <v>-1</v>
      </c>
      <c r="AB156">
        <v>2</v>
      </c>
      <c r="AD156" t="s">
        <v>3195</v>
      </c>
      <c r="AE156">
        <v>-1</v>
      </c>
      <c r="AH156">
        <v>2</v>
      </c>
      <c r="AK156">
        <v>2</v>
      </c>
      <c r="AL156" t="s">
        <v>47</v>
      </c>
      <c r="AM156" t="s">
        <v>2909</v>
      </c>
      <c r="AN156" t="s">
        <v>2909</v>
      </c>
      <c r="AO156" t="s">
        <v>2909</v>
      </c>
      <c r="AP156" t="s">
        <v>2909</v>
      </c>
    </row>
    <row r="157" spans="1:42">
      <c r="A157" t="s">
        <v>1663</v>
      </c>
      <c r="D157">
        <v>2</v>
      </c>
      <c r="F157" t="s">
        <v>3170</v>
      </c>
      <c r="G157">
        <v>-1</v>
      </c>
      <c r="I157" t="s">
        <v>3176</v>
      </c>
      <c r="J157">
        <v>-1</v>
      </c>
      <c r="M157">
        <v>2</v>
      </c>
      <c r="P157">
        <v>2</v>
      </c>
      <c r="R157" t="s">
        <v>3196</v>
      </c>
      <c r="S157">
        <v>-1</v>
      </c>
      <c r="V157">
        <v>2</v>
      </c>
      <c r="X157" t="s">
        <v>2903</v>
      </c>
      <c r="Y157">
        <v>-1</v>
      </c>
      <c r="AB157">
        <v>2</v>
      </c>
      <c r="AD157" t="s">
        <v>3197</v>
      </c>
      <c r="AE157">
        <v>-1</v>
      </c>
      <c r="AH157">
        <v>2</v>
      </c>
      <c r="AK157">
        <v>2</v>
      </c>
      <c r="AL157" t="s">
        <v>47</v>
      </c>
      <c r="AM157" t="s">
        <v>2909</v>
      </c>
      <c r="AN157" t="s">
        <v>2909</v>
      </c>
      <c r="AO157" t="s">
        <v>2909</v>
      </c>
      <c r="AP157" t="s">
        <v>2909</v>
      </c>
    </row>
    <row r="158" spans="1:42">
      <c r="A158" t="s">
        <v>1663</v>
      </c>
      <c r="D158">
        <v>2</v>
      </c>
      <c r="F158" t="s">
        <v>3170</v>
      </c>
      <c r="G158">
        <v>-1</v>
      </c>
      <c r="I158" t="s">
        <v>3178</v>
      </c>
      <c r="J158">
        <v>-1</v>
      </c>
      <c r="M158">
        <v>2</v>
      </c>
      <c r="P158">
        <v>2</v>
      </c>
      <c r="R158" t="s">
        <v>3198</v>
      </c>
      <c r="S158">
        <v>-1</v>
      </c>
      <c r="V158">
        <v>2</v>
      </c>
      <c r="X158" t="s">
        <v>2903</v>
      </c>
      <c r="Y158">
        <v>-1</v>
      </c>
      <c r="AB158">
        <v>2</v>
      </c>
      <c r="AD158" t="s">
        <v>3199</v>
      </c>
      <c r="AE158">
        <v>-1</v>
      </c>
      <c r="AH158">
        <v>2</v>
      </c>
      <c r="AK158">
        <v>2</v>
      </c>
      <c r="AL158" t="s">
        <v>47</v>
      </c>
      <c r="AM158" t="s">
        <v>2909</v>
      </c>
      <c r="AN158" t="s">
        <v>2909</v>
      </c>
      <c r="AO158" t="s">
        <v>2909</v>
      </c>
      <c r="AP158" t="s">
        <v>2909</v>
      </c>
    </row>
    <row r="159" spans="1:42">
      <c r="A159" t="s">
        <v>1663</v>
      </c>
      <c r="D159">
        <v>2</v>
      </c>
      <c r="F159" t="s">
        <v>3170</v>
      </c>
      <c r="G159">
        <v>-1</v>
      </c>
      <c r="I159" t="s">
        <v>3200</v>
      </c>
      <c r="J159">
        <v>-1</v>
      </c>
      <c r="M159">
        <v>2</v>
      </c>
      <c r="P159">
        <v>2</v>
      </c>
      <c r="R159" t="s">
        <v>3201</v>
      </c>
      <c r="S159">
        <v>-1</v>
      </c>
      <c r="V159">
        <v>2</v>
      </c>
      <c r="X159" t="s">
        <v>2903</v>
      </c>
      <c r="Y159">
        <v>-1</v>
      </c>
      <c r="AB159">
        <v>2</v>
      </c>
      <c r="AD159" t="s">
        <v>3202</v>
      </c>
      <c r="AE159">
        <v>-1</v>
      </c>
      <c r="AH159">
        <v>2</v>
      </c>
      <c r="AK159">
        <v>2</v>
      </c>
      <c r="AL159" t="s">
        <v>47</v>
      </c>
      <c r="AM159" t="s">
        <v>2909</v>
      </c>
      <c r="AN159" t="s">
        <v>2909</v>
      </c>
      <c r="AO159" t="s">
        <v>2909</v>
      </c>
      <c r="AP159" t="s">
        <v>2909</v>
      </c>
    </row>
    <row r="160" spans="1:42">
      <c r="A160" t="s">
        <v>1663</v>
      </c>
      <c r="D160">
        <v>2</v>
      </c>
      <c r="F160" t="s">
        <v>3170</v>
      </c>
      <c r="G160">
        <v>-1</v>
      </c>
      <c r="I160" t="s">
        <v>3180</v>
      </c>
      <c r="J160">
        <v>-1</v>
      </c>
      <c r="M160">
        <v>2</v>
      </c>
      <c r="P160">
        <v>2</v>
      </c>
      <c r="R160" t="s">
        <v>862</v>
      </c>
      <c r="S160">
        <v>-1</v>
      </c>
      <c r="V160">
        <v>2</v>
      </c>
      <c r="X160" t="s">
        <v>2903</v>
      </c>
      <c r="Y160">
        <v>-1</v>
      </c>
      <c r="AB160">
        <v>2</v>
      </c>
      <c r="AD160" t="s">
        <v>3203</v>
      </c>
      <c r="AE160">
        <v>-1</v>
      </c>
      <c r="AH160">
        <v>2</v>
      </c>
      <c r="AK160">
        <v>2</v>
      </c>
      <c r="AL160" t="s">
        <v>47</v>
      </c>
      <c r="AM160" t="s">
        <v>2909</v>
      </c>
      <c r="AN160" t="s">
        <v>2909</v>
      </c>
      <c r="AO160" t="s">
        <v>2909</v>
      </c>
      <c r="AP160" t="s">
        <v>2909</v>
      </c>
    </row>
    <row r="161" spans="1:42">
      <c r="A161" t="s">
        <v>1663</v>
      </c>
      <c r="D161">
        <v>2</v>
      </c>
      <c r="F161" t="s">
        <v>3170</v>
      </c>
      <c r="G161">
        <v>-1</v>
      </c>
      <c r="I161" t="s">
        <v>3204</v>
      </c>
      <c r="J161">
        <v>-1</v>
      </c>
      <c r="M161">
        <v>2</v>
      </c>
      <c r="P161">
        <v>2</v>
      </c>
      <c r="R161" t="s">
        <v>832</v>
      </c>
      <c r="S161">
        <v>-1</v>
      </c>
      <c r="V161">
        <v>2</v>
      </c>
      <c r="X161" t="s">
        <v>2903</v>
      </c>
      <c r="Y161">
        <v>-1</v>
      </c>
      <c r="AB161">
        <v>2</v>
      </c>
      <c r="AD161" t="s">
        <v>3205</v>
      </c>
      <c r="AE161">
        <v>-1</v>
      </c>
      <c r="AH161">
        <v>2</v>
      </c>
      <c r="AK161">
        <v>2</v>
      </c>
      <c r="AL161" t="s">
        <v>47</v>
      </c>
      <c r="AM161" t="s">
        <v>2909</v>
      </c>
      <c r="AN161" t="s">
        <v>2909</v>
      </c>
      <c r="AO161" t="s">
        <v>2909</v>
      </c>
      <c r="AP161" t="s">
        <v>2909</v>
      </c>
    </row>
    <row r="162" spans="1:42">
      <c r="A162" t="s">
        <v>1663</v>
      </c>
      <c r="D162">
        <v>2</v>
      </c>
      <c r="F162" t="s">
        <v>3170</v>
      </c>
      <c r="G162">
        <v>-1</v>
      </c>
      <c r="I162" t="s">
        <v>3206</v>
      </c>
      <c r="J162">
        <v>-1</v>
      </c>
      <c r="M162">
        <v>2</v>
      </c>
      <c r="P162">
        <v>2</v>
      </c>
      <c r="S162">
        <v>2</v>
      </c>
      <c r="V162">
        <v>2</v>
      </c>
      <c r="X162" t="s">
        <v>2903</v>
      </c>
      <c r="Y162">
        <v>-1</v>
      </c>
      <c r="AB162">
        <v>2</v>
      </c>
      <c r="AD162" t="s">
        <v>3136</v>
      </c>
      <c r="AE162">
        <v>-1</v>
      </c>
      <c r="AH162">
        <v>2</v>
      </c>
      <c r="AK162">
        <v>2</v>
      </c>
      <c r="AL162" t="s">
        <v>47</v>
      </c>
      <c r="AM162" t="s">
        <v>2933</v>
      </c>
      <c r="AN162" t="s">
        <v>2933</v>
      </c>
      <c r="AO162" t="s">
        <v>2933</v>
      </c>
      <c r="AP162" t="s">
        <v>2933</v>
      </c>
    </row>
    <row r="163" spans="1:42">
      <c r="A163" t="s">
        <v>1663</v>
      </c>
      <c r="D163">
        <v>2</v>
      </c>
      <c r="F163" t="s">
        <v>3170</v>
      </c>
      <c r="G163">
        <v>-1</v>
      </c>
      <c r="I163" t="s">
        <v>3207</v>
      </c>
      <c r="J163">
        <v>-1</v>
      </c>
      <c r="M163">
        <v>2</v>
      </c>
      <c r="P163">
        <v>2</v>
      </c>
      <c r="S163">
        <v>2</v>
      </c>
      <c r="V163">
        <v>2</v>
      </c>
      <c r="X163" t="s">
        <v>2903</v>
      </c>
      <c r="Y163">
        <v>-1</v>
      </c>
      <c r="AB163">
        <v>2</v>
      </c>
      <c r="AD163" t="s">
        <v>3208</v>
      </c>
      <c r="AE163">
        <v>-1</v>
      </c>
      <c r="AH163">
        <v>2</v>
      </c>
      <c r="AK163">
        <v>2</v>
      </c>
      <c r="AL163" t="s">
        <v>47</v>
      </c>
      <c r="AM163" t="s">
        <v>2933</v>
      </c>
      <c r="AN163" t="s">
        <v>2933</v>
      </c>
      <c r="AO163" t="s">
        <v>2933</v>
      </c>
      <c r="AP163" t="s">
        <v>2933</v>
      </c>
    </row>
    <row r="164" spans="1:42">
      <c r="A164" t="s">
        <v>1663</v>
      </c>
      <c r="D164">
        <v>2</v>
      </c>
      <c r="F164" t="s">
        <v>3170</v>
      </c>
      <c r="G164">
        <v>-1</v>
      </c>
      <c r="I164" t="s">
        <v>3188</v>
      </c>
      <c r="J164">
        <v>-1</v>
      </c>
      <c r="M164">
        <v>2</v>
      </c>
      <c r="P164">
        <v>2</v>
      </c>
      <c r="S164">
        <v>2</v>
      </c>
      <c r="V164">
        <v>2</v>
      </c>
      <c r="X164" t="s">
        <v>2903</v>
      </c>
      <c r="Y164">
        <v>-1</v>
      </c>
      <c r="AB164">
        <v>2</v>
      </c>
      <c r="AD164" t="s">
        <v>2975</v>
      </c>
      <c r="AE164">
        <v>-1</v>
      </c>
      <c r="AH164">
        <v>2</v>
      </c>
      <c r="AK164">
        <v>2</v>
      </c>
      <c r="AL164" t="s">
        <v>47</v>
      </c>
      <c r="AM164" t="s">
        <v>2933</v>
      </c>
      <c r="AN164" t="s">
        <v>2933</v>
      </c>
      <c r="AO164" t="s">
        <v>2933</v>
      </c>
      <c r="AP164" t="s">
        <v>2933</v>
      </c>
    </row>
    <row r="165" spans="1:42">
      <c r="A165" t="s">
        <v>1663</v>
      </c>
      <c r="D165">
        <v>2</v>
      </c>
      <c r="F165" t="s">
        <v>3170</v>
      </c>
      <c r="G165">
        <v>-1</v>
      </c>
      <c r="I165" t="s">
        <v>3189</v>
      </c>
      <c r="J165">
        <v>-1</v>
      </c>
      <c r="M165">
        <v>2</v>
      </c>
      <c r="P165">
        <v>2</v>
      </c>
      <c r="S165">
        <v>2</v>
      </c>
      <c r="V165">
        <v>2</v>
      </c>
      <c r="X165" t="s">
        <v>2903</v>
      </c>
      <c r="Y165">
        <v>-1</v>
      </c>
      <c r="AB165">
        <v>2</v>
      </c>
      <c r="AD165" t="s">
        <v>832</v>
      </c>
      <c r="AE165">
        <v>-1</v>
      </c>
      <c r="AH165">
        <v>2</v>
      </c>
      <c r="AK165">
        <v>2</v>
      </c>
      <c r="AL165" t="s">
        <v>47</v>
      </c>
      <c r="AM165" t="s">
        <v>2933</v>
      </c>
      <c r="AN165" t="s">
        <v>2933</v>
      </c>
      <c r="AO165" t="s">
        <v>2933</v>
      </c>
      <c r="AP165" t="s">
        <v>2933</v>
      </c>
    </row>
    <row r="166" spans="1:42">
      <c r="A166" t="s">
        <v>1663</v>
      </c>
      <c r="D166">
        <v>2</v>
      </c>
      <c r="F166" t="s">
        <v>3170</v>
      </c>
      <c r="G166">
        <v>-1</v>
      </c>
      <c r="I166" t="s">
        <v>3190</v>
      </c>
      <c r="J166">
        <v>-1</v>
      </c>
      <c r="M166">
        <v>2</v>
      </c>
      <c r="P166">
        <v>2</v>
      </c>
      <c r="S166">
        <v>2</v>
      </c>
      <c r="V166">
        <v>2</v>
      </c>
      <c r="X166" t="s">
        <v>2903</v>
      </c>
      <c r="Y166">
        <v>-1</v>
      </c>
      <c r="AB166">
        <v>2</v>
      </c>
      <c r="AD166" t="s">
        <v>3191</v>
      </c>
      <c r="AE166">
        <v>-1</v>
      </c>
      <c r="AH166">
        <v>2</v>
      </c>
      <c r="AK166">
        <v>2</v>
      </c>
      <c r="AL166" t="s">
        <v>47</v>
      </c>
      <c r="AM166" t="s">
        <v>2933</v>
      </c>
      <c r="AN166" t="s">
        <v>2933</v>
      </c>
      <c r="AO166" t="s">
        <v>2933</v>
      </c>
      <c r="AP166" t="s">
        <v>2933</v>
      </c>
    </row>
    <row r="167" spans="1:42">
      <c r="A167" t="s">
        <v>1663</v>
      </c>
      <c r="D167">
        <v>2</v>
      </c>
      <c r="F167" t="s">
        <v>3170</v>
      </c>
      <c r="G167">
        <v>-1</v>
      </c>
      <c r="I167" t="s">
        <v>3209</v>
      </c>
      <c r="J167">
        <v>-1</v>
      </c>
      <c r="M167">
        <v>2</v>
      </c>
      <c r="P167">
        <v>2</v>
      </c>
      <c r="S167">
        <v>2</v>
      </c>
      <c r="V167">
        <v>2</v>
      </c>
      <c r="X167" t="s">
        <v>2903</v>
      </c>
      <c r="Y167">
        <v>-1</v>
      </c>
      <c r="AB167">
        <v>2</v>
      </c>
      <c r="AE167">
        <v>2</v>
      </c>
      <c r="AH167">
        <v>2</v>
      </c>
      <c r="AJ167" t="s">
        <v>3210</v>
      </c>
      <c r="AK167">
        <v>-1</v>
      </c>
      <c r="AL167" t="s">
        <v>47</v>
      </c>
      <c r="AM167" t="s">
        <v>2933</v>
      </c>
      <c r="AN167" t="s">
        <v>2933</v>
      </c>
      <c r="AO167" t="s">
        <v>2933</v>
      </c>
      <c r="AP167" t="s">
        <v>2933</v>
      </c>
    </row>
    <row r="168" spans="1:42">
      <c r="A168" t="s">
        <v>1674</v>
      </c>
      <c r="D168">
        <v>2</v>
      </c>
      <c r="F168" t="s">
        <v>3170</v>
      </c>
      <c r="G168">
        <v>-1</v>
      </c>
      <c r="I168" t="s">
        <v>3211</v>
      </c>
      <c r="J168">
        <v>-1</v>
      </c>
      <c r="M168">
        <v>2</v>
      </c>
      <c r="P168">
        <v>2</v>
      </c>
      <c r="R168" t="s">
        <v>3017</v>
      </c>
      <c r="S168">
        <v>-1</v>
      </c>
      <c r="V168">
        <v>2</v>
      </c>
      <c r="X168" t="s">
        <v>2903</v>
      </c>
      <c r="Y168">
        <v>-1</v>
      </c>
      <c r="AB168">
        <v>2</v>
      </c>
      <c r="AD168" t="s">
        <v>3212</v>
      </c>
      <c r="AE168">
        <v>-1</v>
      </c>
      <c r="AH168">
        <v>2</v>
      </c>
      <c r="AK168">
        <v>2</v>
      </c>
      <c r="AL168" t="s">
        <v>47</v>
      </c>
      <c r="AM168" t="s">
        <v>2909</v>
      </c>
      <c r="AN168" t="s">
        <v>2909</v>
      </c>
      <c r="AO168" t="s">
        <v>2909</v>
      </c>
      <c r="AP168" t="s">
        <v>2909</v>
      </c>
    </row>
    <row r="169" spans="1:42">
      <c r="A169" t="s">
        <v>1674</v>
      </c>
      <c r="D169">
        <v>2</v>
      </c>
      <c r="F169" t="s">
        <v>3170</v>
      </c>
      <c r="G169">
        <v>-1</v>
      </c>
      <c r="I169" t="s">
        <v>3211</v>
      </c>
      <c r="J169">
        <v>-1</v>
      </c>
      <c r="M169">
        <v>2</v>
      </c>
      <c r="P169">
        <v>2</v>
      </c>
      <c r="R169" t="s">
        <v>2975</v>
      </c>
      <c r="S169">
        <v>-1</v>
      </c>
      <c r="V169">
        <v>2</v>
      </c>
      <c r="X169" t="s">
        <v>2903</v>
      </c>
      <c r="Y169">
        <v>-1</v>
      </c>
      <c r="AB169">
        <v>2</v>
      </c>
      <c r="AD169" t="s">
        <v>3212</v>
      </c>
      <c r="AE169">
        <v>-1</v>
      </c>
      <c r="AH169">
        <v>2</v>
      </c>
      <c r="AK169">
        <v>2</v>
      </c>
      <c r="AL169" t="s">
        <v>47</v>
      </c>
      <c r="AM169" t="s">
        <v>2909</v>
      </c>
      <c r="AN169" t="s">
        <v>2909</v>
      </c>
      <c r="AO169" t="s">
        <v>2909</v>
      </c>
      <c r="AP169" t="s">
        <v>2909</v>
      </c>
    </row>
    <row r="170" spans="1:42">
      <c r="A170" t="s">
        <v>1674</v>
      </c>
      <c r="D170">
        <v>2</v>
      </c>
      <c r="F170" t="s">
        <v>3170</v>
      </c>
      <c r="G170">
        <v>-1</v>
      </c>
      <c r="I170" t="s">
        <v>3213</v>
      </c>
      <c r="J170">
        <v>-1</v>
      </c>
      <c r="M170">
        <v>2</v>
      </c>
      <c r="P170">
        <v>2</v>
      </c>
      <c r="R170" t="s">
        <v>832</v>
      </c>
      <c r="S170">
        <v>-1</v>
      </c>
      <c r="V170">
        <v>2</v>
      </c>
      <c r="X170" t="s">
        <v>2903</v>
      </c>
      <c r="Y170">
        <v>-1</v>
      </c>
      <c r="AB170">
        <v>2</v>
      </c>
      <c r="AD170" t="s">
        <v>3021</v>
      </c>
      <c r="AE170">
        <v>-1</v>
      </c>
      <c r="AH170">
        <v>2</v>
      </c>
      <c r="AK170">
        <v>2</v>
      </c>
      <c r="AL170" t="s">
        <v>47</v>
      </c>
      <c r="AM170" t="s">
        <v>2909</v>
      </c>
      <c r="AN170" t="s">
        <v>2909</v>
      </c>
      <c r="AO170" t="s">
        <v>2909</v>
      </c>
      <c r="AP170" t="s">
        <v>2909</v>
      </c>
    </row>
    <row r="171" spans="1:42">
      <c r="A171" t="s">
        <v>1674</v>
      </c>
      <c r="D171">
        <v>2</v>
      </c>
      <c r="F171" t="s">
        <v>3170</v>
      </c>
      <c r="G171">
        <v>-1</v>
      </c>
      <c r="I171" t="s">
        <v>3211</v>
      </c>
      <c r="J171">
        <v>-1</v>
      </c>
      <c r="M171">
        <v>2</v>
      </c>
      <c r="P171">
        <v>2</v>
      </c>
      <c r="R171" t="s">
        <v>832</v>
      </c>
      <c r="S171">
        <v>-1</v>
      </c>
      <c r="V171">
        <v>2</v>
      </c>
      <c r="X171" t="s">
        <v>2903</v>
      </c>
      <c r="Y171">
        <v>-1</v>
      </c>
      <c r="AB171">
        <v>2</v>
      </c>
      <c r="AD171" t="s">
        <v>3214</v>
      </c>
      <c r="AE171">
        <v>-1</v>
      </c>
      <c r="AH171">
        <v>2</v>
      </c>
      <c r="AK171">
        <v>2</v>
      </c>
      <c r="AL171" t="s">
        <v>47</v>
      </c>
      <c r="AM171" t="s">
        <v>2909</v>
      </c>
      <c r="AN171" t="s">
        <v>2909</v>
      </c>
      <c r="AO171" t="s">
        <v>2909</v>
      </c>
      <c r="AP171" t="s">
        <v>2909</v>
      </c>
    </row>
    <row r="172" spans="1:42">
      <c r="A172" t="s">
        <v>1674</v>
      </c>
      <c r="D172">
        <v>2</v>
      </c>
      <c r="F172" t="s">
        <v>3170</v>
      </c>
      <c r="G172">
        <v>-1</v>
      </c>
      <c r="I172" t="s">
        <v>3211</v>
      </c>
      <c r="J172">
        <v>-1</v>
      </c>
      <c r="M172">
        <v>2</v>
      </c>
      <c r="P172">
        <v>2</v>
      </c>
      <c r="R172" t="s">
        <v>832</v>
      </c>
      <c r="S172">
        <v>-1</v>
      </c>
      <c r="V172">
        <v>2</v>
      </c>
      <c r="X172" t="s">
        <v>2903</v>
      </c>
      <c r="Y172">
        <v>-1</v>
      </c>
      <c r="AB172">
        <v>2</v>
      </c>
      <c r="AD172" t="s">
        <v>3214</v>
      </c>
      <c r="AE172">
        <v>-1</v>
      </c>
      <c r="AH172">
        <v>2</v>
      </c>
      <c r="AK172">
        <v>2</v>
      </c>
      <c r="AL172" t="s">
        <v>47</v>
      </c>
      <c r="AM172" t="s">
        <v>2909</v>
      </c>
      <c r="AN172" t="s">
        <v>2909</v>
      </c>
      <c r="AO172" t="s">
        <v>2909</v>
      </c>
      <c r="AP172" t="s">
        <v>2909</v>
      </c>
    </row>
    <row r="173" spans="1:42">
      <c r="A173" t="s">
        <v>1674</v>
      </c>
      <c r="D173">
        <v>2</v>
      </c>
      <c r="F173" t="s">
        <v>3170</v>
      </c>
      <c r="G173">
        <v>-1</v>
      </c>
      <c r="I173" t="s">
        <v>3211</v>
      </c>
      <c r="J173">
        <v>-1</v>
      </c>
      <c r="M173">
        <v>2</v>
      </c>
      <c r="P173">
        <v>2</v>
      </c>
      <c r="R173" t="s">
        <v>832</v>
      </c>
      <c r="S173">
        <v>-1</v>
      </c>
      <c r="V173">
        <v>2</v>
      </c>
      <c r="X173" t="s">
        <v>2903</v>
      </c>
      <c r="Y173">
        <v>-1</v>
      </c>
      <c r="AB173">
        <v>2</v>
      </c>
      <c r="AD173" t="s">
        <v>3215</v>
      </c>
      <c r="AE173">
        <v>-1</v>
      </c>
      <c r="AH173">
        <v>2</v>
      </c>
      <c r="AK173">
        <v>2</v>
      </c>
      <c r="AL173" t="s">
        <v>47</v>
      </c>
      <c r="AM173" t="s">
        <v>2909</v>
      </c>
      <c r="AN173" t="s">
        <v>2909</v>
      </c>
      <c r="AO173" t="s">
        <v>2909</v>
      </c>
      <c r="AP173" t="s">
        <v>2909</v>
      </c>
    </row>
    <row r="174" spans="1:42">
      <c r="A174" t="s">
        <v>1674</v>
      </c>
      <c r="D174">
        <v>2</v>
      </c>
      <c r="F174" t="s">
        <v>3170</v>
      </c>
      <c r="G174">
        <v>-1</v>
      </c>
      <c r="I174" t="s">
        <v>3216</v>
      </c>
      <c r="J174">
        <v>-1</v>
      </c>
      <c r="M174">
        <v>2</v>
      </c>
      <c r="P174">
        <v>2</v>
      </c>
      <c r="R174" t="s">
        <v>832</v>
      </c>
      <c r="S174">
        <v>-1</v>
      </c>
      <c r="V174">
        <v>2</v>
      </c>
      <c r="X174" t="s">
        <v>2903</v>
      </c>
      <c r="Y174">
        <v>-1</v>
      </c>
      <c r="AB174">
        <v>2</v>
      </c>
      <c r="AD174" t="s">
        <v>3021</v>
      </c>
      <c r="AE174">
        <v>-1</v>
      </c>
      <c r="AH174">
        <v>2</v>
      </c>
      <c r="AK174">
        <v>2</v>
      </c>
      <c r="AL174" t="s">
        <v>47</v>
      </c>
      <c r="AM174" t="s">
        <v>2909</v>
      </c>
      <c r="AN174" t="s">
        <v>2909</v>
      </c>
      <c r="AO174" t="s">
        <v>2909</v>
      </c>
      <c r="AP174" t="s">
        <v>2909</v>
      </c>
    </row>
    <row r="175" spans="1:42">
      <c r="A175" t="s">
        <v>1674</v>
      </c>
      <c r="D175">
        <v>2</v>
      </c>
      <c r="F175" t="s">
        <v>3170</v>
      </c>
      <c r="G175">
        <v>-1</v>
      </c>
      <c r="I175" t="s">
        <v>3211</v>
      </c>
      <c r="J175">
        <v>-1</v>
      </c>
      <c r="M175">
        <v>2</v>
      </c>
      <c r="P175">
        <v>2</v>
      </c>
      <c r="R175" t="s">
        <v>832</v>
      </c>
      <c r="S175">
        <v>-1</v>
      </c>
      <c r="V175">
        <v>2</v>
      </c>
      <c r="X175" t="s">
        <v>2903</v>
      </c>
      <c r="Y175">
        <v>-1</v>
      </c>
      <c r="AB175">
        <v>2</v>
      </c>
      <c r="AD175" t="s">
        <v>3214</v>
      </c>
      <c r="AE175">
        <v>-1</v>
      </c>
      <c r="AH175">
        <v>2</v>
      </c>
      <c r="AK175">
        <v>2</v>
      </c>
      <c r="AL175" t="s">
        <v>47</v>
      </c>
      <c r="AM175" t="s">
        <v>2909</v>
      </c>
      <c r="AN175" t="s">
        <v>2909</v>
      </c>
      <c r="AO175" t="s">
        <v>2909</v>
      </c>
      <c r="AP175" t="s">
        <v>2909</v>
      </c>
    </row>
    <row r="176" spans="1:42">
      <c r="A176" t="s">
        <v>1674</v>
      </c>
      <c r="D176">
        <v>2</v>
      </c>
      <c r="F176" t="s">
        <v>3170</v>
      </c>
      <c r="G176">
        <v>-1</v>
      </c>
      <c r="I176" t="s">
        <v>3211</v>
      </c>
      <c r="J176">
        <v>-1</v>
      </c>
      <c r="M176">
        <v>2</v>
      </c>
      <c r="P176">
        <v>2</v>
      </c>
      <c r="R176" t="s">
        <v>3217</v>
      </c>
      <c r="S176">
        <v>-1</v>
      </c>
      <c r="V176">
        <v>2</v>
      </c>
      <c r="X176" t="s">
        <v>2903</v>
      </c>
      <c r="Y176">
        <v>-1</v>
      </c>
      <c r="AB176">
        <v>2</v>
      </c>
      <c r="AD176" t="s">
        <v>3218</v>
      </c>
      <c r="AE176">
        <v>-1</v>
      </c>
      <c r="AH176">
        <v>2</v>
      </c>
      <c r="AK176">
        <v>2</v>
      </c>
      <c r="AL176" t="s">
        <v>47</v>
      </c>
      <c r="AM176" t="s">
        <v>2909</v>
      </c>
      <c r="AN176" t="s">
        <v>2909</v>
      </c>
      <c r="AO176" t="s">
        <v>2909</v>
      </c>
      <c r="AP176" t="s">
        <v>2909</v>
      </c>
    </row>
    <row r="177" spans="1:42">
      <c r="A177" t="s">
        <v>1674</v>
      </c>
      <c r="D177">
        <v>2</v>
      </c>
      <c r="F177" t="s">
        <v>3170</v>
      </c>
      <c r="G177">
        <v>-1</v>
      </c>
      <c r="I177" t="s">
        <v>3216</v>
      </c>
      <c r="J177">
        <v>-1</v>
      </c>
      <c r="M177">
        <v>2</v>
      </c>
      <c r="P177">
        <v>2</v>
      </c>
      <c r="R177" t="s">
        <v>3038</v>
      </c>
      <c r="S177">
        <v>-1</v>
      </c>
      <c r="V177">
        <v>2</v>
      </c>
      <c r="X177" t="s">
        <v>2903</v>
      </c>
      <c r="Y177">
        <v>-1</v>
      </c>
      <c r="AB177">
        <v>2</v>
      </c>
      <c r="AD177" t="s">
        <v>3219</v>
      </c>
      <c r="AE177">
        <v>-1</v>
      </c>
      <c r="AH177">
        <v>2</v>
      </c>
      <c r="AK177">
        <v>2</v>
      </c>
      <c r="AL177" t="s">
        <v>47</v>
      </c>
      <c r="AM177" t="s">
        <v>2909</v>
      </c>
      <c r="AN177" t="s">
        <v>2909</v>
      </c>
      <c r="AO177" t="s">
        <v>2909</v>
      </c>
      <c r="AP177" t="s">
        <v>2909</v>
      </c>
    </row>
    <row r="178" spans="1:42">
      <c r="A178" t="s">
        <v>1674</v>
      </c>
      <c r="D178">
        <v>2</v>
      </c>
      <c r="F178" t="s">
        <v>3170</v>
      </c>
      <c r="G178">
        <v>-1</v>
      </c>
      <c r="I178" t="s">
        <v>3211</v>
      </c>
      <c r="J178">
        <v>-1</v>
      </c>
      <c r="M178">
        <v>2</v>
      </c>
      <c r="P178">
        <v>2</v>
      </c>
      <c r="R178" t="s">
        <v>3220</v>
      </c>
      <c r="S178">
        <v>-1</v>
      </c>
      <c r="V178">
        <v>2</v>
      </c>
      <c r="X178" t="s">
        <v>2903</v>
      </c>
      <c r="Y178">
        <v>-1</v>
      </c>
      <c r="AB178">
        <v>2</v>
      </c>
      <c r="AD178" t="s">
        <v>3221</v>
      </c>
      <c r="AE178">
        <v>-1</v>
      </c>
      <c r="AH178">
        <v>2</v>
      </c>
      <c r="AK178">
        <v>2</v>
      </c>
      <c r="AL178" t="s">
        <v>47</v>
      </c>
      <c r="AM178" t="s">
        <v>2909</v>
      </c>
      <c r="AN178" t="s">
        <v>2909</v>
      </c>
      <c r="AO178" t="s">
        <v>2909</v>
      </c>
      <c r="AP178" t="s">
        <v>2909</v>
      </c>
    </row>
    <row r="179" spans="1:42">
      <c r="A179" t="s">
        <v>1674</v>
      </c>
      <c r="D179">
        <v>2</v>
      </c>
      <c r="F179" t="s">
        <v>3170</v>
      </c>
      <c r="G179">
        <v>-1</v>
      </c>
      <c r="I179" t="s">
        <v>3216</v>
      </c>
      <c r="J179">
        <v>-1</v>
      </c>
      <c r="M179">
        <v>2</v>
      </c>
      <c r="P179">
        <v>2</v>
      </c>
      <c r="R179" t="s">
        <v>643</v>
      </c>
      <c r="S179">
        <v>-1</v>
      </c>
      <c r="V179">
        <v>2</v>
      </c>
      <c r="X179" t="s">
        <v>2903</v>
      </c>
      <c r="Y179">
        <v>-1</v>
      </c>
      <c r="AB179">
        <v>2</v>
      </c>
      <c r="AD179" t="s">
        <v>3222</v>
      </c>
      <c r="AE179">
        <v>-1</v>
      </c>
      <c r="AH179">
        <v>2</v>
      </c>
      <c r="AK179">
        <v>2</v>
      </c>
      <c r="AL179" t="s">
        <v>47</v>
      </c>
      <c r="AM179" t="s">
        <v>2909</v>
      </c>
      <c r="AN179" t="s">
        <v>2909</v>
      </c>
      <c r="AO179" t="s">
        <v>2909</v>
      </c>
      <c r="AP179" t="s">
        <v>2909</v>
      </c>
    </row>
    <row r="180" spans="1:42">
      <c r="A180" t="s">
        <v>1674</v>
      </c>
      <c r="D180">
        <v>2</v>
      </c>
      <c r="F180" t="s">
        <v>3170</v>
      </c>
      <c r="G180">
        <v>-1</v>
      </c>
      <c r="I180" t="s">
        <v>3211</v>
      </c>
      <c r="J180">
        <v>-1</v>
      </c>
      <c r="M180">
        <v>2</v>
      </c>
      <c r="P180">
        <v>2</v>
      </c>
      <c r="R180" t="s">
        <v>832</v>
      </c>
      <c r="S180">
        <v>-1</v>
      </c>
      <c r="V180">
        <v>2</v>
      </c>
      <c r="X180" t="s">
        <v>2903</v>
      </c>
      <c r="Y180">
        <v>-1</v>
      </c>
      <c r="AB180">
        <v>2</v>
      </c>
      <c r="AD180" t="s">
        <v>3212</v>
      </c>
      <c r="AE180">
        <v>-1</v>
      </c>
      <c r="AH180">
        <v>2</v>
      </c>
      <c r="AK180">
        <v>2</v>
      </c>
      <c r="AL180" t="s">
        <v>47</v>
      </c>
      <c r="AM180" t="s">
        <v>2909</v>
      </c>
      <c r="AN180" t="s">
        <v>2909</v>
      </c>
      <c r="AO180" t="s">
        <v>2909</v>
      </c>
      <c r="AP180" t="s">
        <v>2909</v>
      </c>
    </row>
    <row r="181" spans="1:42">
      <c r="A181" t="s">
        <v>1674</v>
      </c>
      <c r="D181">
        <v>2</v>
      </c>
      <c r="F181" t="s">
        <v>3170</v>
      </c>
      <c r="G181">
        <v>-1</v>
      </c>
      <c r="I181" t="s">
        <v>3216</v>
      </c>
      <c r="J181">
        <v>-1</v>
      </c>
      <c r="M181">
        <v>2</v>
      </c>
      <c r="P181">
        <v>2</v>
      </c>
      <c r="R181" t="s">
        <v>832</v>
      </c>
      <c r="S181">
        <v>-1</v>
      </c>
      <c r="V181">
        <v>2</v>
      </c>
      <c r="X181" t="s">
        <v>2903</v>
      </c>
      <c r="Y181">
        <v>-1</v>
      </c>
      <c r="AB181">
        <v>2</v>
      </c>
      <c r="AD181" t="s">
        <v>3021</v>
      </c>
      <c r="AE181">
        <v>-1</v>
      </c>
      <c r="AH181">
        <v>2</v>
      </c>
      <c r="AK181">
        <v>2</v>
      </c>
      <c r="AL181" t="s">
        <v>47</v>
      </c>
      <c r="AM181" t="s">
        <v>2909</v>
      </c>
      <c r="AN181" t="s">
        <v>2909</v>
      </c>
      <c r="AO181" t="s">
        <v>2909</v>
      </c>
      <c r="AP181" t="s">
        <v>2909</v>
      </c>
    </row>
    <row r="182" spans="1:42">
      <c r="A182" t="s">
        <v>1674</v>
      </c>
      <c r="D182">
        <v>2</v>
      </c>
      <c r="F182" t="s">
        <v>3170</v>
      </c>
      <c r="G182">
        <v>-1</v>
      </c>
      <c r="I182" t="s">
        <v>3211</v>
      </c>
      <c r="J182">
        <v>-1</v>
      </c>
      <c r="M182">
        <v>2</v>
      </c>
      <c r="P182">
        <v>2</v>
      </c>
      <c r="R182" t="s">
        <v>2975</v>
      </c>
      <c r="S182">
        <v>-1</v>
      </c>
      <c r="V182">
        <v>2</v>
      </c>
      <c r="X182" t="s">
        <v>2903</v>
      </c>
      <c r="Y182">
        <v>-1</v>
      </c>
      <c r="AB182">
        <v>2</v>
      </c>
      <c r="AD182" t="s">
        <v>3223</v>
      </c>
      <c r="AE182">
        <v>-1</v>
      </c>
      <c r="AH182">
        <v>2</v>
      </c>
      <c r="AK182">
        <v>2</v>
      </c>
      <c r="AL182" t="s">
        <v>47</v>
      </c>
      <c r="AM182" t="s">
        <v>2909</v>
      </c>
      <c r="AN182" t="s">
        <v>2909</v>
      </c>
      <c r="AO182" t="s">
        <v>2909</v>
      </c>
      <c r="AP182" t="s">
        <v>2909</v>
      </c>
    </row>
    <row r="183" spans="1:42">
      <c r="A183" t="s">
        <v>1674</v>
      </c>
      <c r="D183">
        <v>2</v>
      </c>
      <c r="F183" t="s">
        <v>3170</v>
      </c>
      <c r="G183">
        <v>-1</v>
      </c>
      <c r="I183" t="s">
        <v>3211</v>
      </c>
      <c r="J183">
        <v>-1</v>
      </c>
      <c r="M183">
        <v>2</v>
      </c>
      <c r="P183">
        <v>2</v>
      </c>
      <c r="R183" t="s">
        <v>3224</v>
      </c>
      <c r="S183">
        <v>-1</v>
      </c>
      <c r="V183">
        <v>2</v>
      </c>
      <c r="X183" t="s">
        <v>2903</v>
      </c>
      <c r="Y183">
        <v>-1</v>
      </c>
      <c r="AB183">
        <v>2</v>
      </c>
      <c r="AD183" t="s">
        <v>3225</v>
      </c>
      <c r="AE183">
        <v>-1</v>
      </c>
      <c r="AH183">
        <v>2</v>
      </c>
      <c r="AK183">
        <v>2</v>
      </c>
      <c r="AL183" t="s">
        <v>47</v>
      </c>
      <c r="AM183" t="s">
        <v>2909</v>
      </c>
      <c r="AN183" t="s">
        <v>2909</v>
      </c>
      <c r="AO183" t="s">
        <v>2909</v>
      </c>
      <c r="AP183" t="s">
        <v>2909</v>
      </c>
    </row>
    <row r="184" spans="1:42">
      <c r="A184" t="s">
        <v>1674</v>
      </c>
      <c r="D184">
        <v>2</v>
      </c>
      <c r="F184" t="s">
        <v>3170</v>
      </c>
      <c r="G184">
        <v>-1</v>
      </c>
      <c r="I184" t="s">
        <v>3216</v>
      </c>
      <c r="J184">
        <v>-1</v>
      </c>
      <c r="M184">
        <v>2</v>
      </c>
      <c r="P184">
        <v>2</v>
      </c>
      <c r="R184" t="s">
        <v>832</v>
      </c>
      <c r="S184">
        <v>-1</v>
      </c>
      <c r="V184">
        <v>2</v>
      </c>
      <c r="X184" t="s">
        <v>2903</v>
      </c>
      <c r="Y184">
        <v>-1</v>
      </c>
      <c r="AB184">
        <v>2</v>
      </c>
      <c r="AD184" t="s">
        <v>3220</v>
      </c>
      <c r="AE184">
        <v>-1</v>
      </c>
      <c r="AH184">
        <v>2</v>
      </c>
      <c r="AK184">
        <v>2</v>
      </c>
      <c r="AL184" t="s">
        <v>47</v>
      </c>
      <c r="AM184" t="s">
        <v>2909</v>
      </c>
      <c r="AN184" t="s">
        <v>2909</v>
      </c>
      <c r="AO184" t="s">
        <v>2909</v>
      </c>
      <c r="AP184" t="s">
        <v>2909</v>
      </c>
    </row>
    <row r="185" spans="1:42">
      <c r="A185" t="s">
        <v>1674</v>
      </c>
      <c r="D185">
        <v>2</v>
      </c>
      <c r="F185" t="s">
        <v>3170</v>
      </c>
      <c r="G185">
        <v>-1</v>
      </c>
      <c r="I185" t="s">
        <v>3211</v>
      </c>
      <c r="J185">
        <v>-1</v>
      </c>
      <c r="M185">
        <v>2</v>
      </c>
      <c r="P185">
        <v>2</v>
      </c>
      <c r="R185" t="s">
        <v>862</v>
      </c>
      <c r="S185">
        <v>-1</v>
      </c>
      <c r="V185">
        <v>2</v>
      </c>
      <c r="X185" t="s">
        <v>2903</v>
      </c>
      <c r="Y185">
        <v>-1</v>
      </c>
      <c r="AB185">
        <v>2</v>
      </c>
      <c r="AD185" t="s">
        <v>3226</v>
      </c>
      <c r="AE185">
        <v>-1</v>
      </c>
      <c r="AH185">
        <v>2</v>
      </c>
      <c r="AK185">
        <v>2</v>
      </c>
      <c r="AL185" t="s">
        <v>47</v>
      </c>
      <c r="AM185" t="s">
        <v>2909</v>
      </c>
      <c r="AN185" t="s">
        <v>2909</v>
      </c>
      <c r="AO185" t="s">
        <v>2909</v>
      </c>
      <c r="AP185" t="s">
        <v>2909</v>
      </c>
    </row>
    <row r="186" spans="1:42">
      <c r="A186" t="s">
        <v>1674</v>
      </c>
      <c r="D186">
        <v>2</v>
      </c>
      <c r="F186" t="s">
        <v>3170</v>
      </c>
      <c r="G186">
        <v>-1</v>
      </c>
      <c r="I186" t="s">
        <v>3227</v>
      </c>
      <c r="J186">
        <v>-1</v>
      </c>
      <c r="M186">
        <v>2</v>
      </c>
      <c r="P186">
        <v>2</v>
      </c>
      <c r="S186">
        <v>2</v>
      </c>
      <c r="V186">
        <v>2</v>
      </c>
      <c r="X186" t="s">
        <v>2903</v>
      </c>
      <c r="Y186">
        <v>-1</v>
      </c>
      <c r="AB186">
        <v>2</v>
      </c>
      <c r="AD186" t="s">
        <v>1211</v>
      </c>
      <c r="AE186">
        <v>-1</v>
      </c>
      <c r="AH186">
        <v>2</v>
      </c>
      <c r="AK186">
        <v>2</v>
      </c>
      <c r="AL186" t="s">
        <v>47</v>
      </c>
      <c r="AM186" t="s">
        <v>2933</v>
      </c>
      <c r="AN186" t="s">
        <v>2933</v>
      </c>
      <c r="AO186" t="s">
        <v>2933</v>
      </c>
      <c r="AP186" t="s">
        <v>2933</v>
      </c>
    </row>
    <row r="187" spans="1:42">
      <c r="A187" t="s">
        <v>1674</v>
      </c>
      <c r="D187">
        <v>2</v>
      </c>
      <c r="F187" t="s">
        <v>3170</v>
      </c>
      <c r="G187">
        <v>-1</v>
      </c>
      <c r="I187" t="s">
        <v>3188</v>
      </c>
      <c r="J187">
        <v>-1</v>
      </c>
      <c r="M187">
        <v>2</v>
      </c>
      <c r="P187">
        <v>2</v>
      </c>
      <c r="S187">
        <v>2</v>
      </c>
      <c r="V187">
        <v>2</v>
      </c>
      <c r="X187" t="s">
        <v>2903</v>
      </c>
      <c r="Y187">
        <v>-1</v>
      </c>
      <c r="AB187">
        <v>2</v>
      </c>
      <c r="AD187" t="s">
        <v>2975</v>
      </c>
      <c r="AE187">
        <v>-1</v>
      </c>
      <c r="AH187">
        <v>2</v>
      </c>
      <c r="AK187">
        <v>2</v>
      </c>
      <c r="AL187" t="s">
        <v>47</v>
      </c>
      <c r="AM187" t="s">
        <v>2933</v>
      </c>
      <c r="AN187" t="s">
        <v>2933</v>
      </c>
      <c r="AO187" t="s">
        <v>2933</v>
      </c>
      <c r="AP187" t="s">
        <v>2933</v>
      </c>
    </row>
    <row r="188" spans="1:42">
      <c r="A188" t="s">
        <v>1674</v>
      </c>
      <c r="D188">
        <v>2</v>
      </c>
      <c r="F188" t="s">
        <v>3170</v>
      </c>
      <c r="G188">
        <v>-1</v>
      </c>
      <c r="I188" t="s">
        <v>3189</v>
      </c>
      <c r="J188">
        <v>-1</v>
      </c>
      <c r="M188">
        <v>2</v>
      </c>
      <c r="P188">
        <v>2</v>
      </c>
      <c r="S188">
        <v>2</v>
      </c>
      <c r="V188">
        <v>2</v>
      </c>
      <c r="X188" t="s">
        <v>2903</v>
      </c>
      <c r="Y188">
        <v>-1</v>
      </c>
      <c r="AB188">
        <v>2</v>
      </c>
      <c r="AD188" t="s">
        <v>832</v>
      </c>
      <c r="AE188">
        <v>-1</v>
      </c>
      <c r="AH188">
        <v>2</v>
      </c>
      <c r="AK188">
        <v>2</v>
      </c>
      <c r="AL188" t="s">
        <v>47</v>
      </c>
      <c r="AM188" t="s">
        <v>2933</v>
      </c>
      <c r="AN188" t="s">
        <v>2933</v>
      </c>
      <c r="AO188" t="s">
        <v>2933</v>
      </c>
      <c r="AP188" t="s">
        <v>2933</v>
      </c>
    </row>
    <row r="189" spans="1:42">
      <c r="A189" t="s">
        <v>1674</v>
      </c>
      <c r="D189">
        <v>2</v>
      </c>
      <c r="F189" t="s">
        <v>3170</v>
      </c>
      <c r="G189">
        <v>-1</v>
      </c>
      <c r="I189" t="s">
        <v>3228</v>
      </c>
      <c r="J189">
        <v>-1</v>
      </c>
      <c r="M189">
        <v>2</v>
      </c>
      <c r="P189">
        <v>2</v>
      </c>
      <c r="S189">
        <v>2</v>
      </c>
      <c r="V189">
        <v>2</v>
      </c>
      <c r="X189" t="s">
        <v>2903</v>
      </c>
      <c r="Y189">
        <v>-1</v>
      </c>
      <c r="AB189">
        <v>2</v>
      </c>
      <c r="AD189" t="s">
        <v>1211</v>
      </c>
      <c r="AE189">
        <v>-1</v>
      </c>
      <c r="AH189">
        <v>2</v>
      </c>
      <c r="AK189">
        <v>2</v>
      </c>
      <c r="AL189" t="s">
        <v>47</v>
      </c>
      <c r="AM189" t="s">
        <v>2933</v>
      </c>
      <c r="AN189" t="s">
        <v>2933</v>
      </c>
      <c r="AO189" t="s">
        <v>2933</v>
      </c>
      <c r="AP189" t="s">
        <v>2933</v>
      </c>
    </row>
    <row r="190" spans="1:42">
      <c r="A190" t="s">
        <v>1674</v>
      </c>
      <c r="D190">
        <v>2</v>
      </c>
      <c r="F190" t="s">
        <v>3170</v>
      </c>
      <c r="G190">
        <v>-1</v>
      </c>
      <c r="I190" t="s">
        <v>3188</v>
      </c>
      <c r="J190">
        <v>-1</v>
      </c>
      <c r="M190">
        <v>2</v>
      </c>
      <c r="P190">
        <v>2</v>
      </c>
      <c r="S190">
        <v>2</v>
      </c>
      <c r="V190">
        <v>2</v>
      </c>
      <c r="X190" t="s">
        <v>2903</v>
      </c>
      <c r="Y190">
        <v>-1</v>
      </c>
      <c r="AB190">
        <v>2</v>
      </c>
      <c r="AD190" t="s">
        <v>2975</v>
      </c>
      <c r="AE190">
        <v>-1</v>
      </c>
      <c r="AH190">
        <v>2</v>
      </c>
      <c r="AK190">
        <v>2</v>
      </c>
      <c r="AL190" t="s">
        <v>47</v>
      </c>
      <c r="AM190" t="s">
        <v>2933</v>
      </c>
      <c r="AN190" t="s">
        <v>2933</v>
      </c>
      <c r="AO190" t="s">
        <v>2933</v>
      </c>
      <c r="AP190" t="s">
        <v>2933</v>
      </c>
    </row>
    <row r="191" spans="1:42">
      <c r="A191" t="s">
        <v>1674</v>
      </c>
      <c r="D191">
        <v>2</v>
      </c>
      <c r="F191" t="s">
        <v>3170</v>
      </c>
      <c r="G191">
        <v>-1</v>
      </c>
      <c r="I191" t="s">
        <v>3189</v>
      </c>
      <c r="J191">
        <v>-1</v>
      </c>
      <c r="M191">
        <v>2</v>
      </c>
      <c r="P191">
        <v>2</v>
      </c>
      <c r="S191">
        <v>2</v>
      </c>
      <c r="V191">
        <v>2</v>
      </c>
      <c r="X191" t="s">
        <v>2903</v>
      </c>
      <c r="Y191">
        <v>-1</v>
      </c>
      <c r="AB191">
        <v>2</v>
      </c>
      <c r="AD191" t="s">
        <v>832</v>
      </c>
      <c r="AE191">
        <v>-1</v>
      </c>
      <c r="AH191">
        <v>2</v>
      </c>
      <c r="AK191">
        <v>2</v>
      </c>
      <c r="AL191" t="s">
        <v>47</v>
      </c>
      <c r="AM191" t="s">
        <v>2933</v>
      </c>
      <c r="AN191" t="s">
        <v>2933</v>
      </c>
      <c r="AO191" t="s">
        <v>2933</v>
      </c>
      <c r="AP191" t="s">
        <v>2933</v>
      </c>
    </row>
    <row r="192" spans="1:42">
      <c r="A192" t="s">
        <v>1674</v>
      </c>
      <c r="D192">
        <v>2</v>
      </c>
      <c r="F192" t="s">
        <v>3170</v>
      </c>
      <c r="G192">
        <v>-1</v>
      </c>
      <c r="I192" t="s">
        <v>3228</v>
      </c>
      <c r="J192">
        <v>-1</v>
      </c>
      <c r="M192">
        <v>2</v>
      </c>
      <c r="P192">
        <v>2</v>
      </c>
      <c r="S192">
        <v>2</v>
      </c>
      <c r="V192">
        <v>2</v>
      </c>
      <c r="X192" t="s">
        <v>2903</v>
      </c>
      <c r="Y192">
        <v>-1</v>
      </c>
      <c r="AB192">
        <v>2</v>
      </c>
      <c r="AD192" t="s">
        <v>1211</v>
      </c>
      <c r="AE192">
        <v>-1</v>
      </c>
      <c r="AH192">
        <v>2</v>
      </c>
      <c r="AK192">
        <v>2</v>
      </c>
      <c r="AL192" t="s">
        <v>47</v>
      </c>
      <c r="AM192" t="s">
        <v>2933</v>
      </c>
      <c r="AN192" t="s">
        <v>2933</v>
      </c>
      <c r="AO192" t="s">
        <v>2933</v>
      </c>
      <c r="AP192" t="s">
        <v>2933</v>
      </c>
    </row>
    <row r="193" spans="1:42">
      <c r="A193" t="s">
        <v>1674</v>
      </c>
      <c r="D193">
        <v>2</v>
      </c>
      <c r="F193" t="s">
        <v>3170</v>
      </c>
      <c r="G193">
        <v>-1</v>
      </c>
      <c r="I193" t="s">
        <v>3188</v>
      </c>
      <c r="J193">
        <v>-1</v>
      </c>
      <c r="M193">
        <v>2</v>
      </c>
      <c r="P193">
        <v>2</v>
      </c>
      <c r="S193">
        <v>2</v>
      </c>
      <c r="V193">
        <v>2</v>
      </c>
      <c r="X193" t="s">
        <v>2903</v>
      </c>
      <c r="Y193">
        <v>-1</v>
      </c>
      <c r="AB193">
        <v>2</v>
      </c>
      <c r="AD193" t="s">
        <v>2975</v>
      </c>
      <c r="AE193">
        <v>-1</v>
      </c>
      <c r="AH193">
        <v>2</v>
      </c>
      <c r="AK193">
        <v>2</v>
      </c>
      <c r="AL193" t="s">
        <v>47</v>
      </c>
      <c r="AM193" t="s">
        <v>2933</v>
      </c>
      <c r="AN193" t="s">
        <v>2933</v>
      </c>
      <c r="AO193" t="s">
        <v>2933</v>
      </c>
      <c r="AP193" t="s">
        <v>2933</v>
      </c>
    </row>
    <row r="194" spans="1:42">
      <c r="A194" t="s">
        <v>1674</v>
      </c>
      <c r="D194">
        <v>2</v>
      </c>
      <c r="F194" t="s">
        <v>3170</v>
      </c>
      <c r="G194">
        <v>-1</v>
      </c>
      <c r="I194" t="s">
        <v>3189</v>
      </c>
      <c r="J194">
        <v>-1</v>
      </c>
      <c r="M194">
        <v>2</v>
      </c>
      <c r="P194">
        <v>2</v>
      </c>
      <c r="S194">
        <v>2</v>
      </c>
      <c r="V194">
        <v>2</v>
      </c>
      <c r="X194" t="s">
        <v>2903</v>
      </c>
      <c r="Y194">
        <v>-1</v>
      </c>
      <c r="AB194">
        <v>2</v>
      </c>
      <c r="AD194" t="s">
        <v>832</v>
      </c>
      <c r="AE194">
        <v>-1</v>
      </c>
      <c r="AH194">
        <v>2</v>
      </c>
      <c r="AK194">
        <v>2</v>
      </c>
      <c r="AL194" t="s">
        <v>47</v>
      </c>
      <c r="AM194" t="s">
        <v>2933</v>
      </c>
      <c r="AN194" t="s">
        <v>2933</v>
      </c>
      <c r="AO194" t="s">
        <v>2933</v>
      </c>
      <c r="AP194" t="s">
        <v>2933</v>
      </c>
    </row>
    <row r="195" spans="1:42">
      <c r="A195" t="s">
        <v>1674</v>
      </c>
      <c r="D195">
        <v>2</v>
      </c>
      <c r="F195" t="s">
        <v>3170</v>
      </c>
      <c r="G195">
        <v>-1</v>
      </c>
      <c r="I195" t="s">
        <v>3228</v>
      </c>
      <c r="J195">
        <v>-1</v>
      </c>
      <c r="M195">
        <v>2</v>
      </c>
      <c r="P195">
        <v>2</v>
      </c>
      <c r="S195">
        <v>2</v>
      </c>
      <c r="V195">
        <v>2</v>
      </c>
      <c r="X195" t="s">
        <v>2903</v>
      </c>
      <c r="Y195">
        <v>-1</v>
      </c>
      <c r="AB195">
        <v>2</v>
      </c>
      <c r="AD195" t="s">
        <v>1211</v>
      </c>
      <c r="AE195">
        <v>-1</v>
      </c>
      <c r="AH195">
        <v>2</v>
      </c>
      <c r="AK195">
        <v>2</v>
      </c>
      <c r="AL195" t="s">
        <v>47</v>
      </c>
      <c r="AM195" t="s">
        <v>2933</v>
      </c>
      <c r="AN195" t="s">
        <v>2933</v>
      </c>
      <c r="AO195" t="s">
        <v>2933</v>
      </c>
      <c r="AP195" t="s">
        <v>2933</v>
      </c>
    </row>
    <row r="196" spans="1:42">
      <c r="A196" t="s">
        <v>1674</v>
      </c>
      <c r="D196">
        <v>2</v>
      </c>
      <c r="F196" t="s">
        <v>3170</v>
      </c>
      <c r="G196">
        <v>-1</v>
      </c>
      <c r="I196" t="s">
        <v>3188</v>
      </c>
      <c r="J196">
        <v>-1</v>
      </c>
      <c r="M196">
        <v>2</v>
      </c>
      <c r="P196">
        <v>2</v>
      </c>
      <c r="S196">
        <v>2</v>
      </c>
      <c r="V196">
        <v>2</v>
      </c>
      <c r="X196" t="s">
        <v>2903</v>
      </c>
      <c r="Y196">
        <v>-1</v>
      </c>
      <c r="AB196">
        <v>2</v>
      </c>
      <c r="AD196" t="s">
        <v>2975</v>
      </c>
      <c r="AE196">
        <v>-1</v>
      </c>
      <c r="AH196">
        <v>2</v>
      </c>
      <c r="AK196">
        <v>2</v>
      </c>
      <c r="AL196" t="s">
        <v>47</v>
      </c>
      <c r="AM196" t="s">
        <v>2933</v>
      </c>
      <c r="AN196" t="s">
        <v>2933</v>
      </c>
      <c r="AO196" t="s">
        <v>2933</v>
      </c>
      <c r="AP196" t="s">
        <v>2933</v>
      </c>
    </row>
    <row r="197" spans="1:42">
      <c r="A197" t="s">
        <v>1674</v>
      </c>
      <c r="D197">
        <v>2</v>
      </c>
      <c r="F197" t="s">
        <v>3170</v>
      </c>
      <c r="G197">
        <v>-1</v>
      </c>
      <c r="I197" t="s">
        <v>3189</v>
      </c>
      <c r="J197">
        <v>-1</v>
      </c>
      <c r="M197">
        <v>2</v>
      </c>
      <c r="P197">
        <v>2</v>
      </c>
      <c r="S197">
        <v>2</v>
      </c>
      <c r="V197">
        <v>2</v>
      </c>
      <c r="X197" t="s">
        <v>2903</v>
      </c>
      <c r="Y197">
        <v>-1</v>
      </c>
      <c r="AB197">
        <v>2</v>
      </c>
      <c r="AD197" t="s">
        <v>832</v>
      </c>
      <c r="AE197">
        <v>-1</v>
      </c>
      <c r="AH197">
        <v>2</v>
      </c>
      <c r="AK197">
        <v>2</v>
      </c>
      <c r="AL197" t="s">
        <v>47</v>
      </c>
      <c r="AM197" t="s">
        <v>2933</v>
      </c>
      <c r="AN197" t="s">
        <v>2933</v>
      </c>
      <c r="AO197" t="s">
        <v>2933</v>
      </c>
      <c r="AP197" t="s">
        <v>2933</v>
      </c>
    </row>
    <row r="198" spans="1:42">
      <c r="A198" t="s">
        <v>1674</v>
      </c>
      <c r="D198">
        <v>2</v>
      </c>
      <c r="F198" t="s">
        <v>3170</v>
      </c>
      <c r="G198">
        <v>-1</v>
      </c>
      <c r="I198" t="s">
        <v>3228</v>
      </c>
      <c r="J198">
        <v>-1</v>
      </c>
      <c r="M198">
        <v>2</v>
      </c>
      <c r="P198">
        <v>2</v>
      </c>
      <c r="S198">
        <v>2</v>
      </c>
      <c r="V198">
        <v>2</v>
      </c>
      <c r="X198" t="s">
        <v>2903</v>
      </c>
      <c r="Y198">
        <v>-1</v>
      </c>
      <c r="AB198">
        <v>2</v>
      </c>
      <c r="AD198" t="s">
        <v>1211</v>
      </c>
      <c r="AE198">
        <v>-1</v>
      </c>
      <c r="AH198">
        <v>2</v>
      </c>
      <c r="AK198">
        <v>2</v>
      </c>
      <c r="AL198" t="s">
        <v>47</v>
      </c>
      <c r="AM198" t="s">
        <v>2933</v>
      </c>
      <c r="AN198" t="s">
        <v>2933</v>
      </c>
      <c r="AO198" t="s">
        <v>2933</v>
      </c>
      <c r="AP198" t="s">
        <v>2933</v>
      </c>
    </row>
    <row r="199" spans="1:42">
      <c r="A199" t="s">
        <v>1674</v>
      </c>
      <c r="D199">
        <v>2</v>
      </c>
      <c r="F199" t="s">
        <v>3170</v>
      </c>
      <c r="G199">
        <v>-1</v>
      </c>
      <c r="I199" t="s">
        <v>3188</v>
      </c>
      <c r="J199">
        <v>-1</v>
      </c>
      <c r="M199">
        <v>2</v>
      </c>
      <c r="P199">
        <v>2</v>
      </c>
      <c r="S199">
        <v>2</v>
      </c>
      <c r="V199">
        <v>2</v>
      </c>
      <c r="X199" t="s">
        <v>2903</v>
      </c>
      <c r="Y199">
        <v>-1</v>
      </c>
      <c r="AB199">
        <v>2</v>
      </c>
      <c r="AD199" t="s">
        <v>2975</v>
      </c>
      <c r="AE199">
        <v>-1</v>
      </c>
      <c r="AH199">
        <v>2</v>
      </c>
      <c r="AK199">
        <v>2</v>
      </c>
      <c r="AL199" t="s">
        <v>47</v>
      </c>
      <c r="AM199" t="s">
        <v>2933</v>
      </c>
      <c r="AN199" t="s">
        <v>2933</v>
      </c>
      <c r="AO199" t="s">
        <v>2933</v>
      </c>
      <c r="AP199" t="s">
        <v>2933</v>
      </c>
    </row>
    <row r="200" spans="1:42">
      <c r="A200" t="s">
        <v>1674</v>
      </c>
      <c r="D200">
        <v>2</v>
      </c>
      <c r="F200" t="s">
        <v>3170</v>
      </c>
      <c r="G200">
        <v>-1</v>
      </c>
      <c r="I200" t="s">
        <v>3189</v>
      </c>
      <c r="J200">
        <v>-1</v>
      </c>
      <c r="M200">
        <v>2</v>
      </c>
      <c r="P200">
        <v>2</v>
      </c>
      <c r="S200">
        <v>2</v>
      </c>
      <c r="V200">
        <v>2</v>
      </c>
      <c r="X200" t="s">
        <v>2903</v>
      </c>
      <c r="Y200">
        <v>-1</v>
      </c>
      <c r="AB200">
        <v>2</v>
      </c>
      <c r="AD200" t="s">
        <v>832</v>
      </c>
      <c r="AE200">
        <v>-1</v>
      </c>
      <c r="AH200">
        <v>2</v>
      </c>
      <c r="AK200">
        <v>2</v>
      </c>
      <c r="AL200" t="s">
        <v>47</v>
      </c>
      <c r="AM200" t="s">
        <v>2933</v>
      </c>
      <c r="AN200" t="s">
        <v>2933</v>
      </c>
      <c r="AO200" t="s">
        <v>2933</v>
      </c>
      <c r="AP200" t="s">
        <v>2933</v>
      </c>
    </row>
    <row r="201" spans="1:42">
      <c r="A201" t="s">
        <v>1680</v>
      </c>
      <c r="D201">
        <v>2</v>
      </c>
      <c r="G201">
        <v>2</v>
      </c>
      <c r="H201" t="s">
        <v>3229</v>
      </c>
      <c r="J201">
        <v>-2</v>
      </c>
      <c r="M201">
        <v>2</v>
      </c>
      <c r="P201">
        <v>2</v>
      </c>
      <c r="Q201" t="s">
        <v>3017</v>
      </c>
      <c r="S201">
        <v>-2</v>
      </c>
      <c r="V201">
        <v>2</v>
      </c>
      <c r="Y201">
        <v>2</v>
      </c>
      <c r="AB201">
        <v>2</v>
      </c>
      <c r="AC201" t="s">
        <v>1517</v>
      </c>
      <c r="AE201">
        <v>-2</v>
      </c>
      <c r="AH201">
        <v>2</v>
      </c>
      <c r="AK201">
        <v>2</v>
      </c>
      <c r="AL201" t="s">
        <v>47</v>
      </c>
      <c r="AM201" t="s">
        <v>2937</v>
      </c>
      <c r="AN201" t="s">
        <v>2937</v>
      </c>
      <c r="AO201" t="s">
        <v>2937</v>
      </c>
      <c r="AP201" t="s">
        <v>2937</v>
      </c>
    </row>
    <row r="202" spans="1:42">
      <c r="A202" t="s">
        <v>1693</v>
      </c>
      <c r="D202">
        <v>2</v>
      </c>
      <c r="F202" t="s">
        <v>3230</v>
      </c>
      <c r="G202">
        <v>-1</v>
      </c>
      <c r="H202" t="s">
        <v>3231</v>
      </c>
      <c r="I202" t="s">
        <v>1697</v>
      </c>
      <c r="J202">
        <v>3.5714285714285698E-2</v>
      </c>
      <c r="L202" t="s">
        <v>1517</v>
      </c>
      <c r="M202">
        <v>-1</v>
      </c>
      <c r="P202">
        <v>2</v>
      </c>
      <c r="R202" t="s">
        <v>3177</v>
      </c>
      <c r="S202">
        <v>-1</v>
      </c>
      <c r="V202">
        <v>2</v>
      </c>
      <c r="Y202">
        <v>2</v>
      </c>
      <c r="AB202">
        <v>2</v>
      </c>
      <c r="AE202">
        <v>2</v>
      </c>
      <c r="AG202" t="s">
        <v>330</v>
      </c>
      <c r="AH202">
        <v>-1</v>
      </c>
      <c r="AK202">
        <v>2</v>
      </c>
      <c r="AL202" t="s">
        <v>83</v>
      </c>
      <c r="AM202" t="s">
        <v>2909</v>
      </c>
      <c r="AN202" t="s">
        <v>2909</v>
      </c>
      <c r="AO202" t="s">
        <v>2909</v>
      </c>
      <c r="AP202" t="s">
        <v>2909</v>
      </c>
    </row>
    <row r="203" spans="1:42">
      <c r="A203" t="s">
        <v>1740</v>
      </c>
      <c r="D203">
        <v>2</v>
      </c>
      <c r="F203" t="s">
        <v>3144</v>
      </c>
      <c r="G203">
        <v>-1</v>
      </c>
      <c r="H203" t="s">
        <v>3232</v>
      </c>
      <c r="I203" t="s">
        <v>3232</v>
      </c>
      <c r="J203">
        <v>1</v>
      </c>
      <c r="K203" t="s">
        <v>1708</v>
      </c>
      <c r="L203" t="s">
        <v>1708</v>
      </c>
      <c r="M203">
        <v>1</v>
      </c>
      <c r="N203" t="s">
        <v>3233</v>
      </c>
      <c r="O203" t="s">
        <v>3233</v>
      </c>
      <c r="P203">
        <v>1</v>
      </c>
      <c r="Q203" t="s">
        <v>832</v>
      </c>
      <c r="R203" t="s">
        <v>832</v>
      </c>
      <c r="S203">
        <v>1</v>
      </c>
      <c r="V203">
        <v>2</v>
      </c>
      <c r="X203" t="s">
        <v>2903</v>
      </c>
      <c r="Y203">
        <v>-1</v>
      </c>
      <c r="AA203" t="s">
        <v>1709</v>
      </c>
      <c r="AB203">
        <v>-1</v>
      </c>
      <c r="AC203" t="s">
        <v>1708</v>
      </c>
      <c r="AD203" t="s">
        <v>1708</v>
      </c>
      <c r="AE203">
        <v>1</v>
      </c>
      <c r="AG203" t="s">
        <v>766</v>
      </c>
      <c r="AH203">
        <v>-1</v>
      </c>
      <c r="AK203">
        <v>2</v>
      </c>
      <c r="AL203" t="s">
        <v>47</v>
      </c>
      <c r="AM203" t="s">
        <v>2933</v>
      </c>
      <c r="AN203" t="s">
        <v>2933</v>
      </c>
      <c r="AO203" t="s">
        <v>2933</v>
      </c>
      <c r="AP203" t="s">
        <v>2933</v>
      </c>
    </row>
    <row r="204" spans="1:42">
      <c r="A204" t="s">
        <v>1750</v>
      </c>
      <c r="D204">
        <v>2</v>
      </c>
      <c r="F204" t="s">
        <v>3234</v>
      </c>
      <c r="G204">
        <v>-1</v>
      </c>
      <c r="H204" t="s">
        <v>3232</v>
      </c>
      <c r="I204" t="s">
        <v>3232</v>
      </c>
      <c r="J204">
        <v>1</v>
      </c>
      <c r="K204" t="s">
        <v>1708</v>
      </c>
      <c r="L204" t="s">
        <v>1708</v>
      </c>
      <c r="M204">
        <v>1</v>
      </c>
      <c r="N204" t="s">
        <v>3235</v>
      </c>
      <c r="O204" t="s">
        <v>3233</v>
      </c>
      <c r="P204">
        <v>0</v>
      </c>
      <c r="Q204" t="s">
        <v>832</v>
      </c>
      <c r="R204" t="s">
        <v>832</v>
      </c>
      <c r="S204">
        <v>1</v>
      </c>
      <c r="V204">
        <v>2</v>
      </c>
      <c r="W204" t="s">
        <v>2903</v>
      </c>
      <c r="X204" t="s">
        <v>2903</v>
      </c>
      <c r="Y204">
        <v>1</v>
      </c>
      <c r="Z204" t="s">
        <v>1709</v>
      </c>
      <c r="AA204" t="s">
        <v>1709</v>
      </c>
      <c r="AB204">
        <v>1</v>
      </c>
      <c r="AC204" t="s">
        <v>1708</v>
      </c>
      <c r="AD204" t="s">
        <v>1708</v>
      </c>
      <c r="AE204">
        <v>1</v>
      </c>
      <c r="AG204" t="s">
        <v>766</v>
      </c>
      <c r="AH204">
        <v>-1</v>
      </c>
      <c r="AK204">
        <v>2</v>
      </c>
      <c r="AL204" t="s">
        <v>47</v>
      </c>
      <c r="AM204" t="s">
        <v>2937</v>
      </c>
      <c r="AN204" t="s">
        <v>2937</v>
      </c>
      <c r="AO204" t="s">
        <v>2937</v>
      </c>
      <c r="AP204" t="s">
        <v>2937</v>
      </c>
    </row>
    <row r="205" spans="1:42">
      <c r="A205" t="s">
        <v>3236</v>
      </c>
      <c r="D205">
        <v>2</v>
      </c>
      <c r="F205" t="s">
        <v>3237</v>
      </c>
      <c r="G205">
        <v>-1</v>
      </c>
      <c r="J205">
        <v>2</v>
      </c>
      <c r="M205">
        <v>2</v>
      </c>
      <c r="P205">
        <v>2</v>
      </c>
      <c r="S205">
        <v>2</v>
      </c>
      <c r="V205">
        <v>2</v>
      </c>
      <c r="X205" t="s">
        <v>2903</v>
      </c>
      <c r="Y205">
        <v>-1</v>
      </c>
      <c r="AA205" t="s">
        <v>1709</v>
      </c>
      <c r="AB205">
        <v>-1</v>
      </c>
      <c r="AD205" t="s">
        <v>1708</v>
      </c>
      <c r="AE205">
        <v>-1</v>
      </c>
      <c r="AG205" t="s">
        <v>766</v>
      </c>
      <c r="AH205">
        <v>-1</v>
      </c>
      <c r="AJ205" t="s">
        <v>3238</v>
      </c>
      <c r="AK205">
        <v>-1</v>
      </c>
      <c r="AL205" t="s">
        <v>47</v>
      </c>
      <c r="AM205" t="s">
        <v>2913</v>
      </c>
      <c r="AN205" t="s">
        <v>2913</v>
      </c>
      <c r="AO205" t="s">
        <v>2913</v>
      </c>
      <c r="AP205" t="s">
        <v>2913</v>
      </c>
    </row>
    <row r="206" spans="1:42">
      <c r="A206" t="s">
        <v>1807</v>
      </c>
      <c r="D206">
        <v>2</v>
      </c>
      <c r="E206" t="s">
        <v>674</v>
      </c>
      <c r="F206" t="s">
        <v>3144</v>
      </c>
      <c r="G206">
        <v>0.125</v>
      </c>
      <c r="H206" t="s">
        <v>3239</v>
      </c>
      <c r="I206" t="s">
        <v>3240</v>
      </c>
      <c r="J206">
        <v>0.5</v>
      </c>
      <c r="K206" t="s">
        <v>828</v>
      </c>
      <c r="L206" t="s">
        <v>828</v>
      </c>
      <c r="M206">
        <v>1</v>
      </c>
      <c r="N206" t="s">
        <v>3241</v>
      </c>
      <c r="O206" t="s">
        <v>3241</v>
      </c>
      <c r="P206">
        <v>1</v>
      </c>
      <c r="Q206" t="s">
        <v>832</v>
      </c>
      <c r="R206" t="s">
        <v>832</v>
      </c>
      <c r="S206">
        <v>1</v>
      </c>
      <c r="V206">
        <v>2</v>
      </c>
      <c r="X206" t="s">
        <v>2903</v>
      </c>
      <c r="Y206">
        <v>-1</v>
      </c>
      <c r="AA206" t="s">
        <v>1056</v>
      </c>
      <c r="AB206">
        <v>-1</v>
      </c>
      <c r="AC206" t="s">
        <v>828</v>
      </c>
      <c r="AD206" t="s">
        <v>828</v>
      </c>
      <c r="AE206">
        <v>1</v>
      </c>
      <c r="AG206" t="s">
        <v>81</v>
      </c>
      <c r="AH206">
        <v>-1</v>
      </c>
      <c r="AJ206" t="s">
        <v>1801</v>
      </c>
      <c r="AK206">
        <v>-1</v>
      </c>
      <c r="AL206" t="s">
        <v>47</v>
      </c>
      <c r="AM206" t="s">
        <v>2913</v>
      </c>
      <c r="AN206" t="s">
        <v>2913</v>
      </c>
      <c r="AO206" t="s">
        <v>2909</v>
      </c>
      <c r="AP206" t="s">
        <v>2909</v>
      </c>
    </row>
    <row r="207" spans="1:42">
      <c r="A207" t="s">
        <v>1809</v>
      </c>
      <c r="D207">
        <v>2</v>
      </c>
      <c r="G207">
        <v>2</v>
      </c>
      <c r="H207" t="s">
        <v>3242</v>
      </c>
      <c r="J207">
        <v>-2</v>
      </c>
      <c r="M207">
        <v>2</v>
      </c>
      <c r="P207">
        <v>2</v>
      </c>
      <c r="S207">
        <v>2</v>
      </c>
      <c r="V207">
        <v>2</v>
      </c>
      <c r="Y207">
        <v>2</v>
      </c>
      <c r="AB207">
        <v>2</v>
      </c>
      <c r="AC207" t="s">
        <v>3243</v>
      </c>
      <c r="AE207">
        <v>-2</v>
      </c>
      <c r="AH207">
        <v>2</v>
      </c>
      <c r="AK207">
        <v>2</v>
      </c>
      <c r="AL207" t="s">
        <v>47</v>
      </c>
      <c r="AM207" t="s">
        <v>2988</v>
      </c>
      <c r="AN207" t="s">
        <v>2988</v>
      </c>
      <c r="AO207" t="s">
        <v>2988</v>
      </c>
      <c r="AP207" t="s">
        <v>2988</v>
      </c>
    </row>
    <row r="208" spans="1:42">
      <c r="A208" t="s">
        <v>1821</v>
      </c>
      <c r="D208">
        <v>2</v>
      </c>
      <c r="E208" t="s">
        <v>674</v>
      </c>
      <c r="G208">
        <v>-2</v>
      </c>
      <c r="H208" t="s">
        <v>3244</v>
      </c>
      <c r="J208">
        <v>-2</v>
      </c>
      <c r="M208">
        <v>2</v>
      </c>
      <c r="P208">
        <v>2</v>
      </c>
      <c r="S208">
        <v>2</v>
      </c>
      <c r="V208">
        <v>2</v>
      </c>
      <c r="Y208">
        <v>2</v>
      </c>
      <c r="AB208">
        <v>2</v>
      </c>
      <c r="AE208">
        <v>2</v>
      </c>
      <c r="AH208">
        <v>2</v>
      </c>
      <c r="AK208">
        <v>2</v>
      </c>
      <c r="AL208" t="s">
        <v>47</v>
      </c>
      <c r="AM208" t="s">
        <v>2988</v>
      </c>
      <c r="AN208" t="s">
        <v>2988</v>
      </c>
      <c r="AO208" t="s">
        <v>2988</v>
      </c>
      <c r="AP208" t="s">
        <v>2988</v>
      </c>
    </row>
    <row r="209" spans="1:42">
      <c r="A209" t="s">
        <v>1877</v>
      </c>
      <c r="D209">
        <v>2</v>
      </c>
      <c r="E209" t="s">
        <v>674</v>
      </c>
      <c r="G209">
        <v>-2</v>
      </c>
      <c r="H209" t="s">
        <v>3245</v>
      </c>
      <c r="J209">
        <v>-2</v>
      </c>
      <c r="M209">
        <v>2</v>
      </c>
      <c r="P209">
        <v>2</v>
      </c>
      <c r="S209">
        <v>2</v>
      </c>
      <c r="V209">
        <v>2</v>
      </c>
      <c r="W209" t="s">
        <v>2903</v>
      </c>
      <c r="Y209">
        <v>-2</v>
      </c>
      <c r="Z209" t="s">
        <v>1211</v>
      </c>
      <c r="AB209">
        <v>-2</v>
      </c>
      <c r="AE209">
        <v>2</v>
      </c>
      <c r="AH209">
        <v>2</v>
      </c>
      <c r="AK209">
        <v>2</v>
      </c>
      <c r="AL209" t="s">
        <v>47</v>
      </c>
      <c r="AM209" t="s">
        <v>2933</v>
      </c>
      <c r="AN209" t="s">
        <v>2933</v>
      </c>
      <c r="AO209" t="s">
        <v>2933</v>
      </c>
      <c r="AP209" t="s">
        <v>2933</v>
      </c>
    </row>
    <row r="210" spans="1:42">
      <c r="A210" t="s">
        <v>1882</v>
      </c>
      <c r="D210">
        <v>2</v>
      </c>
      <c r="E210" t="s">
        <v>221</v>
      </c>
      <c r="G210">
        <v>-2</v>
      </c>
      <c r="H210" t="s">
        <v>3245</v>
      </c>
      <c r="J210">
        <v>-2</v>
      </c>
      <c r="M210">
        <v>2</v>
      </c>
      <c r="P210">
        <v>2</v>
      </c>
      <c r="S210">
        <v>2</v>
      </c>
      <c r="V210">
        <v>2</v>
      </c>
      <c r="W210" t="s">
        <v>2903</v>
      </c>
      <c r="Y210">
        <v>-2</v>
      </c>
      <c r="Z210" t="s">
        <v>1211</v>
      </c>
      <c r="AB210">
        <v>-2</v>
      </c>
      <c r="AC210" t="s">
        <v>1210</v>
      </c>
      <c r="AE210">
        <v>-2</v>
      </c>
      <c r="AH210">
        <v>2</v>
      </c>
      <c r="AK210">
        <v>2</v>
      </c>
      <c r="AL210" t="s">
        <v>47</v>
      </c>
      <c r="AM210" t="s">
        <v>2909</v>
      </c>
      <c r="AN210" t="s">
        <v>2909</v>
      </c>
      <c r="AO210" t="s">
        <v>2909</v>
      </c>
      <c r="AP210" t="s">
        <v>2909</v>
      </c>
    </row>
    <row r="211" spans="1:42">
      <c r="A211" t="s">
        <v>1883</v>
      </c>
      <c r="D211">
        <v>2</v>
      </c>
      <c r="G211">
        <v>2</v>
      </c>
      <c r="H211" t="s">
        <v>3246</v>
      </c>
      <c r="J211">
        <v>-2</v>
      </c>
      <c r="K211" t="s">
        <v>2618</v>
      </c>
      <c r="M211">
        <v>-2</v>
      </c>
      <c r="P211">
        <v>2</v>
      </c>
      <c r="Q211" t="s">
        <v>3099</v>
      </c>
      <c r="S211">
        <v>-2</v>
      </c>
      <c r="V211">
        <v>2</v>
      </c>
      <c r="Y211">
        <v>2</v>
      </c>
      <c r="AB211">
        <v>2</v>
      </c>
      <c r="AC211" t="s">
        <v>802</v>
      </c>
      <c r="AE211">
        <v>-2</v>
      </c>
      <c r="AH211">
        <v>2</v>
      </c>
      <c r="AK211">
        <v>2</v>
      </c>
      <c r="AL211" t="s">
        <v>47</v>
      </c>
      <c r="AM211" t="s">
        <v>2933</v>
      </c>
      <c r="AN211" t="s">
        <v>2933</v>
      </c>
      <c r="AO211" t="s">
        <v>2933</v>
      </c>
      <c r="AP211" t="s">
        <v>2933</v>
      </c>
    </row>
    <row r="212" spans="1:42">
      <c r="A212" t="s">
        <v>1908</v>
      </c>
      <c r="D212">
        <v>2</v>
      </c>
      <c r="E212" t="s">
        <v>51</v>
      </c>
      <c r="G212">
        <v>-2</v>
      </c>
      <c r="H212" t="s">
        <v>3247</v>
      </c>
      <c r="J212">
        <v>-2</v>
      </c>
      <c r="K212" t="s">
        <v>3248</v>
      </c>
      <c r="M212">
        <v>-2</v>
      </c>
      <c r="N212" t="s">
        <v>2917</v>
      </c>
      <c r="P212">
        <v>-2</v>
      </c>
      <c r="Q212" t="s">
        <v>832</v>
      </c>
      <c r="S212">
        <v>-2</v>
      </c>
      <c r="V212">
        <v>2</v>
      </c>
      <c r="Y212">
        <v>2</v>
      </c>
      <c r="AB212">
        <v>2</v>
      </c>
      <c r="AC212" t="s">
        <v>3249</v>
      </c>
      <c r="AE212">
        <v>-2</v>
      </c>
      <c r="AH212">
        <v>2</v>
      </c>
      <c r="AI212" t="s">
        <v>3250</v>
      </c>
      <c r="AK212">
        <v>-2</v>
      </c>
      <c r="AL212" t="s">
        <v>47</v>
      </c>
      <c r="AM212" t="s">
        <v>2920</v>
      </c>
      <c r="AN212" t="s">
        <v>2920</v>
      </c>
      <c r="AO212" t="s">
        <v>2920</v>
      </c>
      <c r="AP212" t="s">
        <v>2920</v>
      </c>
    </row>
    <row r="213" spans="1:42">
      <c r="A213" t="s">
        <v>1925</v>
      </c>
      <c r="D213">
        <v>2</v>
      </c>
      <c r="E213" t="s">
        <v>51</v>
      </c>
      <c r="G213">
        <v>-2</v>
      </c>
      <c r="H213" t="s">
        <v>3251</v>
      </c>
      <c r="J213">
        <v>-2</v>
      </c>
      <c r="K213" t="s">
        <v>1148</v>
      </c>
      <c r="M213">
        <v>-2</v>
      </c>
      <c r="P213">
        <v>2</v>
      </c>
      <c r="Q213" t="s">
        <v>3017</v>
      </c>
      <c r="S213">
        <v>-2</v>
      </c>
      <c r="V213">
        <v>2</v>
      </c>
      <c r="Y213">
        <v>2</v>
      </c>
      <c r="AB213">
        <v>2</v>
      </c>
      <c r="AC213" t="s">
        <v>1934</v>
      </c>
      <c r="AE213">
        <v>-2</v>
      </c>
      <c r="AH213">
        <v>2</v>
      </c>
      <c r="AK213">
        <v>2</v>
      </c>
      <c r="AL213" t="s">
        <v>47</v>
      </c>
      <c r="AM213" t="s">
        <v>2909</v>
      </c>
      <c r="AN213" t="s">
        <v>2909</v>
      </c>
      <c r="AO213" t="s">
        <v>2909</v>
      </c>
      <c r="AP213" t="s">
        <v>2909</v>
      </c>
    </row>
    <row r="214" spans="1:42">
      <c r="A214" t="s">
        <v>1937</v>
      </c>
      <c r="D214">
        <v>2</v>
      </c>
      <c r="E214" t="s">
        <v>51</v>
      </c>
      <c r="G214">
        <v>-2</v>
      </c>
      <c r="H214" t="s">
        <v>3252</v>
      </c>
      <c r="J214">
        <v>-2</v>
      </c>
      <c r="M214">
        <v>2</v>
      </c>
      <c r="P214">
        <v>2</v>
      </c>
      <c r="Q214" t="s">
        <v>832</v>
      </c>
      <c r="S214">
        <v>-2</v>
      </c>
      <c r="V214">
        <v>2</v>
      </c>
      <c r="Y214">
        <v>2</v>
      </c>
      <c r="AB214">
        <v>2</v>
      </c>
      <c r="AC214" t="s">
        <v>855</v>
      </c>
      <c r="AE214">
        <v>-2</v>
      </c>
      <c r="AH214">
        <v>2</v>
      </c>
      <c r="AK214">
        <v>2</v>
      </c>
      <c r="AL214" t="s">
        <v>47</v>
      </c>
      <c r="AM214" t="s">
        <v>2933</v>
      </c>
      <c r="AN214" t="s">
        <v>2933</v>
      </c>
      <c r="AO214" t="s">
        <v>2933</v>
      </c>
      <c r="AP214" t="s">
        <v>2933</v>
      </c>
    </row>
    <row r="215" spans="1:42">
      <c r="A215" t="s">
        <v>2101</v>
      </c>
      <c r="D215">
        <v>2</v>
      </c>
      <c r="E215" t="s">
        <v>674</v>
      </c>
      <c r="F215" t="s">
        <v>3253</v>
      </c>
      <c r="G215">
        <v>0.125</v>
      </c>
      <c r="H215" t="s">
        <v>3254</v>
      </c>
      <c r="I215" t="s">
        <v>3254</v>
      </c>
      <c r="J215">
        <v>1</v>
      </c>
      <c r="M215">
        <v>2</v>
      </c>
      <c r="P215">
        <v>2</v>
      </c>
      <c r="R215" t="s">
        <v>832</v>
      </c>
      <c r="S215">
        <v>-1</v>
      </c>
      <c r="V215">
        <v>2</v>
      </c>
      <c r="X215" t="s">
        <v>2903</v>
      </c>
      <c r="Y215">
        <v>-1</v>
      </c>
      <c r="AA215" t="s">
        <v>2109</v>
      </c>
      <c r="AB215">
        <v>-1</v>
      </c>
      <c r="AD215" t="s">
        <v>2108</v>
      </c>
      <c r="AE215">
        <v>-1</v>
      </c>
      <c r="AG215" t="s">
        <v>2107</v>
      </c>
      <c r="AH215">
        <v>-1</v>
      </c>
      <c r="AI215" t="s">
        <v>676</v>
      </c>
      <c r="AJ215" t="s">
        <v>676</v>
      </c>
      <c r="AK215">
        <v>1</v>
      </c>
      <c r="AL215" t="s">
        <v>47</v>
      </c>
      <c r="AM215" t="s">
        <v>2913</v>
      </c>
      <c r="AN215" t="s">
        <v>2913</v>
      </c>
      <c r="AO215" t="s">
        <v>2913</v>
      </c>
      <c r="AP215" t="s">
        <v>2913</v>
      </c>
    </row>
    <row r="216" spans="1:42">
      <c r="A216" t="s">
        <v>2101</v>
      </c>
      <c r="D216">
        <v>2</v>
      </c>
      <c r="G216">
        <v>2</v>
      </c>
      <c r="J216">
        <v>2</v>
      </c>
      <c r="M216">
        <v>2</v>
      </c>
      <c r="P216">
        <v>2</v>
      </c>
      <c r="S216">
        <v>2</v>
      </c>
      <c r="V216">
        <v>2</v>
      </c>
      <c r="Y216">
        <v>2</v>
      </c>
      <c r="AB216">
        <v>2</v>
      </c>
      <c r="AE216">
        <v>2</v>
      </c>
      <c r="AH216">
        <v>2</v>
      </c>
      <c r="AK216">
        <v>2</v>
      </c>
      <c r="AL216" t="s">
        <v>47</v>
      </c>
      <c r="AM216" t="s">
        <v>2928</v>
      </c>
      <c r="AN216" t="s">
        <v>2928</v>
      </c>
      <c r="AO216" t="s">
        <v>2928</v>
      </c>
      <c r="AP216" t="s">
        <v>2928</v>
      </c>
    </row>
    <row r="217" spans="1:42">
      <c r="A217" t="s">
        <v>2119</v>
      </c>
      <c r="D217">
        <v>2</v>
      </c>
      <c r="G217">
        <v>2</v>
      </c>
      <c r="H217" t="s">
        <v>3255</v>
      </c>
      <c r="J217">
        <v>-2</v>
      </c>
      <c r="M217">
        <v>2</v>
      </c>
      <c r="P217">
        <v>2</v>
      </c>
      <c r="S217">
        <v>2</v>
      </c>
      <c r="V217">
        <v>2</v>
      </c>
      <c r="Y217">
        <v>2</v>
      </c>
      <c r="AB217">
        <v>2</v>
      </c>
      <c r="AC217" t="s">
        <v>3256</v>
      </c>
      <c r="AE217">
        <v>-2</v>
      </c>
      <c r="AH217">
        <v>2</v>
      </c>
      <c r="AK217">
        <v>2</v>
      </c>
      <c r="AL217" t="s">
        <v>47</v>
      </c>
      <c r="AM217" t="s">
        <v>2988</v>
      </c>
      <c r="AN217" t="s">
        <v>2988</v>
      </c>
      <c r="AO217" t="s">
        <v>2988</v>
      </c>
      <c r="AP217" t="s">
        <v>2988</v>
      </c>
    </row>
    <row r="218" spans="1:42">
      <c r="A218" t="s">
        <v>3257</v>
      </c>
      <c r="D218">
        <v>2</v>
      </c>
      <c r="F218" t="s">
        <v>3237</v>
      </c>
      <c r="G218">
        <v>-1</v>
      </c>
      <c r="I218" t="s">
        <v>3258</v>
      </c>
      <c r="J218">
        <v>-1</v>
      </c>
      <c r="L218" t="s">
        <v>164</v>
      </c>
      <c r="M218">
        <v>-1</v>
      </c>
      <c r="P218">
        <v>2</v>
      </c>
      <c r="R218" t="s">
        <v>832</v>
      </c>
      <c r="S218">
        <v>-1</v>
      </c>
      <c r="V218">
        <v>2</v>
      </c>
      <c r="X218" t="s">
        <v>2903</v>
      </c>
      <c r="Y218">
        <v>-1</v>
      </c>
      <c r="AA218" t="s">
        <v>2140</v>
      </c>
      <c r="AB218">
        <v>-1</v>
      </c>
      <c r="AE218">
        <v>2</v>
      </c>
      <c r="AG218" t="s">
        <v>2138</v>
      </c>
      <c r="AH218">
        <v>-1</v>
      </c>
      <c r="AJ218" t="s">
        <v>3259</v>
      </c>
      <c r="AK218">
        <v>-1</v>
      </c>
      <c r="AL218" t="s">
        <v>83</v>
      </c>
      <c r="AM218" t="s">
        <v>2904</v>
      </c>
      <c r="AN218" t="s">
        <v>2904</v>
      </c>
      <c r="AO218" t="s">
        <v>2904</v>
      </c>
      <c r="AP218" t="s">
        <v>2904</v>
      </c>
    </row>
    <row r="219" spans="1:42">
      <c r="A219" t="s">
        <v>2143</v>
      </c>
      <c r="D219" t="s">
        <v>3260</v>
      </c>
      <c r="G219" t="s">
        <v>3261</v>
      </c>
      <c r="J219" t="s">
        <v>3262</v>
      </c>
      <c r="M219" t="s">
        <v>3263</v>
      </c>
      <c r="P219" t="s">
        <v>3260</v>
      </c>
      <c r="S219" t="s">
        <v>3264</v>
      </c>
      <c r="V219" t="s">
        <v>3265</v>
      </c>
      <c r="Y219" t="s">
        <v>3266</v>
      </c>
      <c r="AB219" t="s">
        <v>3267</v>
      </c>
      <c r="AE219" t="s">
        <v>3268</v>
      </c>
      <c r="AH219" t="s">
        <v>3269</v>
      </c>
      <c r="AK219" t="s">
        <v>3270</v>
      </c>
      <c r="AL219" t="s">
        <v>3271</v>
      </c>
    </row>
    <row r="220" spans="1:42">
      <c r="A220" t="s">
        <v>2165</v>
      </c>
      <c r="D220" t="s">
        <v>3260</v>
      </c>
      <c r="G220" t="s">
        <v>3272</v>
      </c>
      <c r="J220" t="s">
        <v>3273</v>
      </c>
      <c r="M220" t="s">
        <v>3263</v>
      </c>
      <c r="P220" t="s">
        <v>3260</v>
      </c>
      <c r="S220" t="s">
        <v>3264</v>
      </c>
      <c r="V220" t="s">
        <v>3265</v>
      </c>
      <c r="Y220" t="s">
        <v>3266</v>
      </c>
      <c r="AB220" t="s">
        <v>3267</v>
      </c>
      <c r="AE220" t="s">
        <v>3274</v>
      </c>
      <c r="AH220" t="s">
        <v>3269</v>
      </c>
      <c r="AK220" t="s">
        <v>3270</v>
      </c>
      <c r="AL220" t="s">
        <v>3275</v>
      </c>
    </row>
    <row r="221" spans="1:42">
      <c r="A221" t="s">
        <v>2172</v>
      </c>
      <c r="D221" t="s">
        <v>3260</v>
      </c>
      <c r="G221" t="s">
        <v>3272</v>
      </c>
      <c r="J221" t="s">
        <v>3276</v>
      </c>
      <c r="M221" t="s">
        <v>3263</v>
      </c>
      <c r="P221" t="s">
        <v>3260</v>
      </c>
      <c r="S221" t="s">
        <v>3264</v>
      </c>
      <c r="V221" t="s">
        <v>3265</v>
      </c>
      <c r="Y221" t="s">
        <v>3266</v>
      </c>
      <c r="AB221" t="s">
        <v>3267</v>
      </c>
      <c r="AE221" t="s">
        <v>3274</v>
      </c>
      <c r="AH221" t="s">
        <v>3269</v>
      </c>
      <c r="AK221" t="s">
        <v>3270</v>
      </c>
      <c r="AL221" t="s">
        <v>3277</v>
      </c>
    </row>
    <row r="222" spans="1:42">
      <c r="A222" t="s">
        <v>2178</v>
      </c>
      <c r="D222" t="s">
        <v>3260</v>
      </c>
      <c r="G222" t="s">
        <v>3278</v>
      </c>
      <c r="J222" t="s">
        <v>3276</v>
      </c>
      <c r="M222" t="s">
        <v>3263</v>
      </c>
      <c r="P222" t="s">
        <v>3260</v>
      </c>
      <c r="S222" t="s">
        <v>3264</v>
      </c>
      <c r="V222" t="s">
        <v>3265</v>
      </c>
      <c r="Y222" t="s">
        <v>3266</v>
      </c>
      <c r="AB222" t="s">
        <v>3267</v>
      </c>
      <c r="AE222" t="s">
        <v>3274</v>
      </c>
      <c r="AH222" t="s">
        <v>3269</v>
      </c>
      <c r="AK222" t="s">
        <v>3270</v>
      </c>
      <c r="AL222" t="s">
        <v>3279</v>
      </c>
    </row>
    <row r="223" spans="1:42">
      <c r="A223" t="s">
        <v>2182</v>
      </c>
      <c r="D223" t="s">
        <v>3280</v>
      </c>
      <c r="G223" t="s">
        <v>3281</v>
      </c>
      <c r="J223" t="s">
        <v>3282</v>
      </c>
      <c r="M223" t="s">
        <v>3283</v>
      </c>
      <c r="P223" t="s">
        <v>3284</v>
      </c>
      <c r="S223" t="s">
        <v>3285</v>
      </c>
      <c r="V223" t="s">
        <v>3286</v>
      </c>
      <c r="Y223" t="s">
        <v>3287</v>
      </c>
      <c r="AB223" t="s">
        <v>3288</v>
      </c>
      <c r="AE223" t="s">
        <v>3289</v>
      </c>
      <c r="AH223" t="s">
        <v>3290</v>
      </c>
      <c r="AK223" t="s">
        <v>3288</v>
      </c>
      <c r="AL223" t="s">
        <v>3291</v>
      </c>
    </row>
    <row r="224" spans="1:42">
      <c r="A224" t="s">
        <v>2203</v>
      </c>
      <c r="D224" t="s">
        <v>3280</v>
      </c>
      <c r="G224" t="s">
        <v>3281</v>
      </c>
      <c r="J224" t="s">
        <v>3292</v>
      </c>
      <c r="M224" t="s">
        <v>3283</v>
      </c>
      <c r="P224" t="s">
        <v>3284</v>
      </c>
      <c r="S224" t="s">
        <v>3285</v>
      </c>
      <c r="V224" t="s">
        <v>3286</v>
      </c>
      <c r="Y224" t="s">
        <v>3287</v>
      </c>
      <c r="AB224" t="s">
        <v>3288</v>
      </c>
      <c r="AE224" t="s">
        <v>3289</v>
      </c>
      <c r="AH224" t="s">
        <v>3290</v>
      </c>
      <c r="AK224" t="s">
        <v>3288</v>
      </c>
      <c r="AL224" t="s">
        <v>3293</v>
      </c>
    </row>
    <row r="225" spans="1:38">
      <c r="A225" t="s">
        <v>2209</v>
      </c>
      <c r="D225" t="s">
        <v>3280</v>
      </c>
      <c r="G225" t="s">
        <v>3281</v>
      </c>
      <c r="J225" t="s">
        <v>3289</v>
      </c>
      <c r="M225" t="s">
        <v>3283</v>
      </c>
      <c r="P225" t="s">
        <v>3284</v>
      </c>
      <c r="S225" t="s">
        <v>3285</v>
      </c>
      <c r="V225" t="s">
        <v>3286</v>
      </c>
      <c r="Y225" t="s">
        <v>3287</v>
      </c>
      <c r="AB225" t="s">
        <v>3288</v>
      </c>
      <c r="AE225" t="s">
        <v>3289</v>
      </c>
      <c r="AH225" t="s">
        <v>3290</v>
      </c>
      <c r="AK225" t="s">
        <v>3288</v>
      </c>
      <c r="AL225" t="s">
        <v>3294</v>
      </c>
    </row>
    <row r="226" spans="1:38">
      <c r="A226" t="s">
        <v>2211</v>
      </c>
      <c r="D226" t="s">
        <v>3280</v>
      </c>
      <c r="G226" t="s">
        <v>3295</v>
      </c>
      <c r="J226" t="s">
        <v>3289</v>
      </c>
      <c r="M226" t="s">
        <v>3283</v>
      </c>
      <c r="P226" t="s">
        <v>3284</v>
      </c>
      <c r="S226" t="s">
        <v>3285</v>
      </c>
      <c r="V226" t="s">
        <v>3286</v>
      </c>
      <c r="Y226" t="s">
        <v>3287</v>
      </c>
      <c r="AB226" t="s">
        <v>3288</v>
      </c>
      <c r="AE226" t="s">
        <v>3289</v>
      </c>
      <c r="AH226" t="s">
        <v>3290</v>
      </c>
      <c r="AK226" t="s">
        <v>3288</v>
      </c>
      <c r="AL226" t="s">
        <v>3296</v>
      </c>
    </row>
    <row r="227" spans="1:38">
      <c r="A227" t="s">
        <v>2215</v>
      </c>
      <c r="D227" t="s">
        <v>3297</v>
      </c>
      <c r="G227" t="s">
        <v>3298</v>
      </c>
      <c r="J227" t="s">
        <v>3299</v>
      </c>
      <c r="M227" t="s">
        <v>3300</v>
      </c>
      <c r="P227" t="s">
        <v>3301</v>
      </c>
      <c r="S227" t="s">
        <v>3302</v>
      </c>
      <c r="V227" t="s">
        <v>3303</v>
      </c>
      <c r="Y227" t="s">
        <v>3304</v>
      </c>
      <c r="AB227" t="s">
        <v>3305</v>
      </c>
      <c r="AE227" t="s">
        <v>3306</v>
      </c>
      <c r="AH227" t="s">
        <v>3307</v>
      </c>
      <c r="AK227" t="s">
        <v>3308</v>
      </c>
      <c r="AL227" t="s">
        <v>3309</v>
      </c>
    </row>
    <row r="228" spans="1:38">
      <c r="A228" t="s">
        <v>2236</v>
      </c>
      <c r="D228" t="s">
        <v>3297</v>
      </c>
      <c r="G228" t="s">
        <v>3310</v>
      </c>
      <c r="J228" t="s">
        <v>3311</v>
      </c>
      <c r="M228" t="s">
        <v>3300</v>
      </c>
      <c r="P228" t="s">
        <v>3301</v>
      </c>
      <c r="S228" t="s">
        <v>3302</v>
      </c>
      <c r="V228" t="s">
        <v>3303</v>
      </c>
      <c r="Y228" t="s">
        <v>3304</v>
      </c>
      <c r="AB228" t="s">
        <v>3305</v>
      </c>
      <c r="AE228" t="s">
        <v>3312</v>
      </c>
      <c r="AH228" t="s">
        <v>3307</v>
      </c>
      <c r="AK228" t="s">
        <v>3308</v>
      </c>
      <c r="AL228" t="s">
        <v>3313</v>
      </c>
    </row>
    <row r="229" spans="1:38">
      <c r="A229" t="s">
        <v>2245</v>
      </c>
      <c r="D229" t="s">
        <v>3297</v>
      </c>
      <c r="G229" t="s">
        <v>3310</v>
      </c>
      <c r="J229" t="s">
        <v>3314</v>
      </c>
      <c r="M229" t="s">
        <v>3300</v>
      </c>
      <c r="P229" t="s">
        <v>3301</v>
      </c>
      <c r="S229" t="s">
        <v>3302</v>
      </c>
      <c r="V229" t="s">
        <v>3303</v>
      </c>
      <c r="Y229" t="s">
        <v>3304</v>
      </c>
      <c r="AB229" t="s">
        <v>3305</v>
      </c>
      <c r="AE229" t="s">
        <v>3312</v>
      </c>
      <c r="AH229" t="s">
        <v>3307</v>
      </c>
      <c r="AK229" t="s">
        <v>3308</v>
      </c>
      <c r="AL229" t="s">
        <v>3315</v>
      </c>
    </row>
    <row r="230" spans="1:38">
      <c r="A230" t="s">
        <v>2254</v>
      </c>
      <c r="D230" t="s">
        <v>3297</v>
      </c>
      <c r="G230" t="s">
        <v>3316</v>
      </c>
      <c r="J230" t="s">
        <v>3314</v>
      </c>
      <c r="M230" t="s">
        <v>3300</v>
      </c>
      <c r="P230" t="s">
        <v>3301</v>
      </c>
      <c r="S230" t="s">
        <v>3302</v>
      </c>
      <c r="V230" t="s">
        <v>3303</v>
      </c>
      <c r="Y230" t="s">
        <v>3304</v>
      </c>
      <c r="AB230" t="s">
        <v>3305</v>
      </c>
      <c r="AE230" t="s">
        <v>3312</v>
      </c>
      <c r="AH230" t="s">
        <v>3307</v>
      </c>
      <c r="AK230" t="s">
        <v>3308</v>
      </c>
      <c r="AL230" t="s">
        <v>3317</v>
      </c>
    </row>
  </sheetData>
  <phoneticPr fontId="1"/>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4</vt:i4>
      </vt:variant>
    </vt:vector>
  </HeadingPairs>
  <TitlesOfParts>
    <vt:vector size="4" baseType="lpstr">
      <vt:lpstr>全体統計</vt:lpstr>
      <vt:lpstr>おもて読取結果</vt:lpstr>
      <vt:lpstr>振込先読取結果</vt:lpstr>
      <vt:lpstr>明細読取結果</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Yuji Nishimura</cp:lastModifiedBy>
  <dcterms:created xsi:type="dcterms:W3CDTF">2025-12-08T09:36:00Z</dcterms:created>
  <dcterms:modified xsi:type="dcterms:W3CDTF">2025-12-11T04:11:23Z</dcterms:modified>
</cp:coreProperties>
</file>